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undp-my.sharepoint.com/personal/salah_abdirahman_undp_org/Documents/Desktop/Baraawe District Bid documents/"/>
    </mc:Choice>
  </mc:AlternateContent>
  <xr:revisionPtr revIDLastSave="16" documentId="8_{5D7F6861-EF07-4FF6-B67C-3241E88FB08E}" xr6:coauthVersionLast="47" xr6:coauthVersionMax="47" xr10:uidLastSave="{3C6BD463-F78D-48FA-9E41-72B29BD2F73F}"/>
  <bookViews>
    <workbookView xWindow="-120" yWindow="-120" windowWidth="38640" windowHeight="21120" xr2:uid="{00000000-000D-0000-FFFF-FFFF00000000}"/>
  </bookViews>
  <sheets>
    <sheet name="BOQ  " sheetId="23" r:id="rId1"/>
  </sheets>
  <definedNames>
    <definedName name="_xlnm.Print_Area" localSheetId="0">'BOQ  '!$A$1:$F$72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23" l="1"/>
  <c r="F33" i="23" l="1"/>
  <c r="F37" i="23" l="1"/>
  <c r="F19" i="23"/>
  <c r="F25" i="23" l="1"/>
  <c r="F17" i="23"/>
  <c r="F72" i="23" l="1"/>
</calcChain>
</file>

<file path=xl/sharedStrings.xml><?xml version="1.0" encoding="utf-8"?>
<sst xmlns="http://schemas.openxmlformats.org/spreadsheetml/2006/main" count="135" uniqueCount="89">
  <si>
    <t>QTY</t>
  </si>
  <si>
    <t>No.</t>
  </si>
  <si>
    <t>A</t>
  </si>
  <si>
    <t>B</t>
  </si>
  <si>
    <t>C</t>
  </si>
  <si>
    <t>D</t>
  </si>
  <si>
    <t>E</t>
  </si>
  <si>
    <t>DESCRIPTION</t>
  </si>
  <si>
    <t>UNIT</t>
  </si>
  <si>
    <t>GRAND TOTAL</t>
  </si>
  <si>
    <r>
      <t>m</t>
    </r>
    <r>
      <rPr>
        <vertAlign val="superscript"/>
        <sz val="11"/>
        <rFont val="Calibri"/>
        <family val="2"/>
        <scheme val="minor"/>
      </rPr>
      <t>2</t>
    </r>
  </si>
  <si>
    <r>
      <t>m</t>
    </r>
    <r>
      <rPr>
        <vertAlign val="superscript"/>
        <sz val="11"/>
        <rFont val="Calibri"/>
        <family val="2"/>
        <scheme val="minor"/>
      </rPr>
      <t>3</t>
    </r>
  </si>
  <si>
    <t>RATE
($)</t>
  </si>
  <si>
    <t>AMOUNT
($)</t>
  </si>
  <si>
    <t>Allow for clearing the site from any debris, trees, roots etc, filling hollows and leveling.</t>
  </si>
  <si>
    <t>Roof Works</t>
  </si>
  <si>
    <t>F</t>
  </si>
  <si>
    <t>Sub-total A</t>
  </si>
  <si>
    <t>Sub-total B</t>
  </si>
  <si>
    <t>Sub-total C</t>
  </si>
  <si>
    <t>Sub-total D</t>
  </si>
  <si>
    <t>Sub-total E</t>
  </si>
  <si>
    <t>Sub-total F</t>
  </si>
  <si>
    <t>G</t>
  </si>
  <si>
    <t>LS</t>
  </si>
  <si>
    <t>External &amp; internal plastering, 25 mm thick, cement / sand mix 1:4, with wood float finish, including columns</t>
  </si>
  <si>
    <t>"Termidor" anti-termite chemical treatment: applied by Insecta ltd. or other approved professional pest control specialist: applied strictly in accordance with the manufacturer's instructions: 10 year guarantee</t>
  </si>
  <si>
    <t>1000 gauge polythene or other equal and approved damp proof membrane laid under surface bed with 300mm side  and end laps (measured nett- allow for laps)</t>
  </si>
  <si>
    <t>Excavation of found trench 0.5m x 0.6m depth.</t>
  </si>
  <si>
    <t>50cm thick murram or other approved backfill material, well compacted and leveled.</t>
  </si>
  <si>
    <t>No</t>
  </si>
  <si>
    <t>Signed Board Dowlad-Kaap Program</t>
  </si>
  <si>
    <t>Substructure Work</t>
  </si>
  <si>
    <t>Superstructure Work</t>
  </si>
  <si>
    <t>Doors &amp; Windows</t>
  </si>
  <si>
    <t>Provisional Items (includes Electrical &amp; water supply )</t>
  </si>
  <si>
    <t>Construction Rubble stone foundation wall in cement &amp; sand mortar 1:4 ( 1 m x 0.4m wide) min 1,000mm above ground level.</t>
  </si>
  <si>
    <t>R.C (1:2:4 mix) in ground beam   (400mm x200mm ), with 4N0. Y12 re-bars &amp; R8 links @ 200 mm c/c.</t>
  </si>
  <si>
    <t>R.C (1:2:4 mix) in pad footing (1,000mm x1,000mmx400mm ), with Y10re-bars both direction.</t>
  </si>
  <si>
    <t>200mcm  thick  cement  block walling laid  in cement &amp; sand mortar 1:4 mix ( rate to include making of 200mmx200mmx400mm blocks)</t>
  </si>
  <si>
    <t>R.C (1:2:4 mix) in above the doors conc. ring beams 200mm depth and 200mm wide, each with 4N0. Y12 re-bars &amp; R8 links @ 200 mm c/c.</t>
  </si>
  <si>
    <t>R.C (1:2:4 mix)  top tie beam conc. ring beams 200mm depth and 200mm wide, each with 4N0. Y12 re-bars &amp; R8 links @ 200 mm c/c.</t>
  </si>
  <si>
    <t>Construction of entrance community center steps of 2,200mm width with adequate slope to be accessible the disability people with wheelchair.  The steps must be made by stone wall basement and on top with 70mm thick PCC of 1:2:4 including plastering decoration molding. all joints between stones should be filled with cement/sand mortar with 1:4  ratio. Plastering mortar should be 1:3 cement/sand ratio</t>
  </si>
  <si>
    <t>Lean concrete in 50 mm thick blinding layer (1:3:6 mix) under the foundation wall.</t>
  </si>
  <si>
    <t>m</t>
  </si>
  <si>
    <t>100mm thick floor slab 1:3:6</t>
  </si>
  <si>
    <t>Supply and installing Roof as per design, using truss, purlin, Tie beam using (150x25,80x40,50x25) mm covered with concrete roof titles 34x43 local made this includes all material needed in roof construction.</t>
  </si>
  <si>
    <t>Excavate 1,000mmx1,000mm pits (16No.) for column pad bases to a depth not less than 1200mm</t>
  </si>
  <si>
    <t>Construct hidden Roof concealed drainage  13 meters in length, 20 centimetres in width, and 25 centimetres in depth of reinforced concrete (1:2:4 mix). Y10 reinforcement bars and R8 links at 150 mm centre-to-centre spacing</t>
  </si>
  <si>
    <t>Construct Parapet wall 200mm Hallow concrete block walling to a height of approximately 60cm and reinforced with hoop irons at every alternate course</t>
  </si>
  <si>
    <t>Construct coping 20x10cm thick precast concrete coping bedded on top of walling in cement and sand (1:3) mortar</t>
  </si>
  <si>
    <t>Supply and installing pvc laminated gypsum ceiling board 600mmx600mm includes tiles grid frames.</t>
  </si>
  <si>
    <t>uPVC pipe or other equal and approved rainwater pipes, with and including matching clips at 500mm centres screwed to the walls to detail.110 mm diameter rainwater downpipes</t>
  </si>
  <si>
    <t xml:space="preserve">Construction of RCC columns  16N0. Y12 re-bars &amp; R8 links @ 200 mm c/c. of 200mmx300mm thick and 4,500mm high </t>
  </si>
  <si>
    <t>Supply, lay   600mmx600mm   8mm   thick Non-slip ceramic  floor  tile. The ceramic tiles must be laid and joined with cement sand mortar of 1:3 mixing ratio.</t>
  </si>
  <si>
    <t>Finishing Plastering and Randering Work</t>
  </si>
  <si>
    <t>Apply two coats white wash and distemper paint to the ceiling with water &amp; weather resistance.</t>
  </si>
  <si>
    <t>Supply and fix Steel door of 1,200mmx2,200m two leafs complete with hinges and locks</t>
  </si>
  <si>
    <t>Supply and fix Timber door of 900mmx2,200m one leafs complete with hinges and locks</t>
  </si>
  <si>
    <t>Supply and fix Steel door of 900mmx2,200m one leafs complete with hinges and locks</t>
  </si>
  <si>
    <t>Supply and fix UPVC door for toilet of 800mmx2,200mm  complete with hinges and locks</t>
  </si>
  <si>
    <t xml:space="preserve">Supply and fix Window Security Barrier </t>
  </si>
  <si>
    <t>Supply and fix aluminium window of 1,200mmx1,200mm in two leafs complete with hinges and locks</t>
  </si>
  <si>
    <t>Supply and fix aluminium window of 1,500mmx1,500mm in two leafs complete with hinges and locks</t>
  </si>
  <si>
    <t>Supply and fix aluminium window of 800mmx900mm in one leafs complete with hinges and locks</t>
  </si>
  <si>
    <t>M</t>
  </si>
  <si>
    <r>
      <rPr>
        <b/>
        <sz val="11"/>
        <rFont val="Calibri"/>
        <family val="2"/>
        <scheme val="minor"/>
      </rPr>
      <t>Cables, Cable pathways and Conduits:</t>
    </r>
    <r>
      <rPr>
        <sz val="11"/>
        <rFont val="Calibri"/>
        <family val="2"/>
        <scheme val="minor"/>
      </rPr>
      <t>Supply, install and connect complete 1.5 sq. mm colour-coded SC cables to lighting points drawn in Concealed /surface 20mm HG PVC conduits, complete with draw boxes, switch boxes and other necessary  accessories.</t>
    </r>
  </si>
  <si>
    <r>
      <t>Lighting Fittings :</t>
    </r>
    <r>
      <rPr>
        <sz val="11"/>
        <rFont val="Calibri"/>
        <family val="2"/>
        <scheme val="minor"/>
      </rPr>
      <t>Type 600x600 Square 40w Backlit LED panel Light- Day Light 4000k, 3600 Lumens-Suspended Ceiling.</t>
    </r>
  </si>
  <si>
    <r>
      <t>Lighting Fittings :</t>
    </r>
    <r>
      <rPr>
        <sz val="11"/>
        <rFont val="Calibri"/>
        <family val="2"/>
        <scheme val="minor"/>
      </rPr>
      <t>Type 20x20 Square 20w Backlit LED panel Light- Day Light 4000k, 3600 Lumens-Suspended Ceiling.</t>
    </r>
  </si>
  <si>
    <r>
      <t xml:space="preserve">Switches: </t>
    </r>
    <r>
      <rPr>
        <sz val="11"/>
        <rFont val="Calibri"/>
        <family val="2"/>
        <scheme val="minor"/>
      </rPr>
      <t>5 Amps one gang one way switch</t>
    </r>
  </si>
  <si>
    <r>
      <t xml:space="preserve">Switches: </t>
    </r>
    <r>
      <rPr>
        <sz val="11"/>
        <rFont val="Calibri"/>
        <family val="2"/>
        <scheme val="minor"/>
      </rPr>
      <t>5 Amps two gang one way switch</t>
    </r>
  </si>
  <si>
    <r>
      <t xml:space="preserve">Distribution Boards: </t>
    </r>
    <r>
      <rPr>
        <sz val="11"/>
        <rFont val="Calibri"/>
        <family val="2"/>
        <scheme val="minor"/>
      </rPr>
      <t>Supply, install, connect-up complete 100 Amp 4 way TP/N  main Distribution Board and approved for normal power supply,</t>
    </r>
  </si>
  <si>
    <t>10A (SPN)- 30mA for light</t>
  </si>
  <si>
    <t>30A (SPN)- 30mA for AC</t>
  </si>
  <si>
    <t>16A (SPN)- 30mA For Socket and Ceiling Fan</t>
  </si>
  <si>
    <t>supply and install ceiling fan type panasonic</t>
  </si>
  <si>
    <r>
      <t xml:space="preserve">Earthling: </t>
    </r>
    <r>
      <rPr>
        <sz val="11"/>
        <rFont val="Calibri"/>
        <family val="2"/>
        <scheme val="minor"/>
      </rPr>
      <t>Supply, install, test and commission Copper earthling ROD for  electrical system</t>
    </r>
  </si>
  <si>
    <r>
      <t>Cables, Cable pathways and Conduits:</t>
    </r>
    <r>
      <rPr>
        <sz val="11"/>
        <rFont val="Calibri"/>
        <family val="2"/>
        <scheme val="minor"/>
      </rPr>
      <t>Supply and install 4C, 16sq.mm XLPE/SWA /PVC Copper Cable from private local electric power source at nearest point  to Community Centre</t>
    </r>
  </si>
  <si>
    <t>MECHANICAL WORK (SAPTIC TANK-PLUMBING,SANITARY  INSTALLATIONS)</t>
  </si>
  <si>
    <r>
      <t>PIPING for Cold water</t>
    </r>
    <r>
      <rPr>
        <sz val="11"/>
        <rFont val="Calibri"/>
        <family val="2"/>
        <scheme val="minor"/>
      </rPr>
      <t>-Supply and fix all required plumbing material such as height pressure PPR pipe cold water  from nearest available water source near of the compound, with all required fittings (Elbows, T-joints, regulator valves etc.). The price should include excavation of trench and fixing</t>
    </r>
  </si>
  <si>
    <r>
      <t>PIPING for Sewer system</t>
    </r>
    <r>
      <rPr>
        <sz val="11"/>
        <rFont val="Calibri"/>
        <family val="2"/>
        <scheme val="minor"/>
      </rPr>
      <t>-Supply and fix all required plumbing material such as height pressure UPVC pipe sewer connected designated manholes which includes fittings (Elbows, T-joints, union). The price should include excavation of trench and fixing</t>
    </r>
  </si>
  <si>
    <r>
      <t>manhole-</t>
    </r>
    <r>
      <rPr>
        <sz val="11"/>
        <rFont val="Calibri"/>
        <family val="2"/>
        <scheme val="minor"/>
      </rPr>
      <t>Construction masonry cement blocks manholes laid by cement sand mortar of 1:4 with connection PVC pipes. which includes all necessary excavation, cement block masonry, cover slab (1:2:4) with nominal reinforcement, plastering and finishing.</t>
    </r>
  </si>
  <si>
    <t xml:space="preserve"> excavation and Construction  of septic tank of 27cum (3mX3mx3m) with ventilation   </t>
  </si>
  <si>
    <t>Floor standing type water closet complete with WC bowl with "P" trap outlet, inserta pads, 7.5 litre  cistern  and  fittings,  medium  duty  white seat  and  cover,  flush  pipe  and  clips,  and  "P" trap connector all as Twyfords Vitreous China "Classic H.O" low level wash down WC suite or equal and approved</t>
  </si>
  <si>
    <t>Pedestal  Wash  Hand  Basin  (WHB)  with  one center   taphole,   and   complete   with   fixing brackets, chrome plated pillar taps as "Cobra" tap  and  handle  as  equal  and  approved,  1¼" chrome  plated  beaded  chain  waste  and  1¼" white  plastic  bottle  "P"  trap  all  as  Twyfords Vitreous  China  "Classic  560"  wash  basin  or equal and approved</t>
  </si>
  <si>
    <t>Sub-total G</t>
  </si>
  <si>
    <t>H</t>
  </si>
  <si>
    <t>Construction of Multi-Purpose Community Centre Baraawe District</t>
  </si>
  <si>
    <t>Dowlad-kaap LDF Program South West State - Somalia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</si>
</sst>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_-* #,##0.00_-;\-* #,##0.00_-;_-* &quot;-&quot;??_-;_-@_-"/>
    <numFmt numFmtId="165" formatCode="0.0"/>
    <numFmt numFmtId="166" formatCode="#,##0.0"/>
    <numFmt numFmtId="167" formatCode="#,##0.000;[Red]#,##0.000"/>
    <numFmt numFmtId="168" formatCode="_ * #,##0.000_ ;_ * \-#,##0.000_ ;_ * &quot;-&quot;??_ ;_ @_ "/>
  </numFmts>
  <fonts count="2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b/>
      <sz val="14"/>
      <name val="Calibri"/>
      <family val="2"/>
    </font>
    <font>
      <sz val="10"/>
      <name val="Arial"/>
      <family val="2"/>
    </font>
    <font>
      <b/>
      <sz val="12"/>
      <name val="Calibri"/>
      <family val="2"/>
      <scheme val="minor"/>
    </font>
    <font>
      <sz val="12"/>
      <name val="Calibri"/>
      <family val="2"/>
      <scheme val="minor"/>
    </font>
    <font>
      <b/>
      <sz val="18"/>
      <color indexed="12"/>
      <name val="Calibri"/>
      <family val="2"/>
    </font>
    <font>
      <sz val="10"/>
      <name val="Arial"/>
      <family val="2"/>
    </font>
    <font>
      <b/>
      <sz val="11"/>
      <color rgb="FF0070C0"/>
      <name val="Calibri"/>
      <family val="2"/>
      <scheme val="minor"/>
    </font>
    <font>
      <b/>
      <sz val="11"/>
      <name val="Calibri"/>
      <family val="2"/>
      <scheme val="minor"/>
    </font>
    <font>
      <sz val="11"/>
      <name val="Calibri"/>
      <family val="2"/>
      <scheme val="minor"/>
    </font>
    <font>
      <vertAlign val="superscript"/>
      <sz val="11"/>
      <name val="Calibri"/>
      <family val="2"/>
      <scheme val="minor"/>
    </font>
    <font>
      <b/>
      <sz val="22"/>
      <name val="Calibri"/>
      <family val="2"/>
    </font>
    <font>
      <b/>
      <sz val="22"/>
      <color indexed="12"/>
      <name val="Calibri"/>
      <family val="2"/>
    </font>
    <font>
      <sz val="11"/>
      <color indexed="8"/>
      <name val="Calibri"/>
      <family val="2"/>
      <scheme val="minor"/>
    </font>
    <font>
      <sz val="12"/>
      <color theme="1"/>
      <name val="Arial Narrow"/>
      <family val="2"/>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s>
  <cellStyleXfs count="25">
    <xf numFmtId="0" fontId="0"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8" fillId="0" borderId="0"/>
    <xf numFmtId="0" fontId="10" fillId="0" borderId="1">
      <alignment horizontal="center"/>
    </xf>
    <xf numFmtId="0" fontId="12" fillId="0" borderId="0"/>
    <xf numFmtId="8" fontId="12" fillId="0" borderId="0" applyFont="0" applyFill="0" applyBorder="0" applyAlignment="0" applyProtection="0"/>
    <xf numFmtId="165" fontId="12"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9" fillId="0" borderId="0" applyFont="0" applyFill="0" applyBorder="0" applyProtection="0">
      <alignment vertical="top"/>
    </xf>
    <xf numFmtId="43" fontId="9" fillId="0" borderId="0" applyFont="0" applyFill="0" applyBorder="0" applyProtection="0">
      <alignment vertical="top"/>
    </xf>
    <xf numFmtId="43" fontId="9" fillId="0" borderId="0" applyFont="0" applyFill="0" applyBorder="0" applyProtection="0">
      <alignment vertical="top"/>
    </xf>
    <xf numFmtId="43" fontId="9" fillId="0" borderId="0" applyFont="0" applyFill="0" applyBorder="0" applyProtection="0">
      <alignment vertical="top"/>
    </xf>
    <xf numFmtId="0" fontId="9" fillId="0" borderId="0"/>
    <xf numFmtId="43" fontId="9" fillId="0" borderId="0" applyFont="0" applyFill="0" applyBorder="0" applyProtection="0">
      <alignment vertical="top"/>
    </xf>
    <xf numFmtId="0" fontId="9" fillId="0" borderId="0"/>
    <xf numFmtId="167" fontId="9" fillId="0" borderId="0" applyFont="0" applyFill="0" applyBorder="0" applyAlignment="0" applyProtection="0"/>
    <xf numFmtId="0" fontId="7" fillId="0" borderId="0"/>
    <xf numFmtId="43" fontId="9" fillId="0" borderId="0" applyFont="0" applyFill="0" applyBorder="0" applyAlignment="0" applyProtection="0"/>
    <xf numFmtId="164" fontId="7" fillId="0" borderId="0" applyFont="0" applyFill="0" applyBorder="0" applyAlignment="0" applyProtection="0"/>
    <xf numFmtId="0" fontId="24" fillId="0" borderId="0"/>
  </cellStyleXfs>
  <cellXfs count="88">
    <xf numFmtId="0" fontId="0" fillId="0" borderId="0" xfId="0"/>
    <xf numFmtId="0" fontId="17" fillId="0" borderId="0" xfId="0" applyFont="1" applyAlignment="1">
      <alignment vertical="center"/>
    </xf>
    <xf numFmtId="0" fontId="19"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168" fontId="6" fillId="0" borderId="0" xfId="12" applyNumberFormat="1" applyFont="1" applyFill="1" applyAlignment="1">
      <alignment horizontal="center" vertical="center"/>
    </xf>
    <xf numFmtId="168" fontId="6" fillId="0" borderId="0" xfId="12" applyNumberFormat="1" applyFont="1" applyFill="1" applyAlignment="1">
      <alignment vertical="center"/>
    </xf>
    <xf numFmtId="0" fontId="18" fillId="0" borderId="0" xfId="0" applyFont="1" applyAlignment="1">
      <alignment horizontal="center" vertical="center"/>
    </xf>
    <xf numFmtId="0" fontId="14" fillId="0" borderId="0" xfId="0" applyFont="1" applyAlignment="1">
      <alignment vertical="center"/>
    </xf>
    <xf numFmtId="0" fontId="13" fillId="2" borderId="2" xfId="19" applyFont="1" applyFill="1" applyBorder="1" applyAlignment="1">
      <alignment horizontal="center" vertical="center" wrapText="1"/>
    </xf>
    <xf numFmtId="0" fontId="13" fillId="2" borderId="2" xfId="19" applyFont="1" applyFill="1" applyBorder="1" applyAlignment="1">
      <alignment vertical="center" wrapText="1"/>
    </xf>
    <xf numFmtId="167" fontId="13" fillId="2" borderId="2" xfId="20" applyFont="1" applyFill="1" applyBorder="1" applyAlignment="1">
      <alignment horizontal="center" vertical="center" wrapText="1"/>
    </xf>
    <xf numFmtId="0" fontId="13" fillId="0" borderId="2" xfId="21" applyFont="1" applyBorder="1" applyAlignment="1">
      <alignment horizontal="center" vertical="center" wrapText="1"/>
    </xf>
    <xf numFmtId="0" fontId="19" fillId="0" borderId="2" xfId="21" applyFont="1" applyBorder="1" applyAlignment="1">
      <alignment horizontal="center" vertical="center" wrapText="1"/>
    </xf>
    <xf numFmtId="0" fontId="19" fillId="0" borderId="2" xfId="21" applyFont="1" applyBorder="1" applyAlignment="1">
      <alignment vertical="center" wrapText="1"/>
    </xf>
    <xf numFmtId="4" fontId="19" fillId="3" borderId="2" xfId="21" applyNumberFormat="1" applyFont="1" applyFill="1" applyBorder="1" applyAlignment="1">
      <alignment horizontal="center" vertical="center" wrapText="1"/>
    </xf>
    <xf numFmtId="43" fontId="19" fillId="0" borderId="2" xfId="22" applyFont="1" applyFill="1" applyBorder="1" applyAlignment="1" applyProtection="1">
      <alignment vertical="center" wrapText="1"/>
      <protection locked="0"/>
    </xf>
    <xf numFmtId="164" fontId="19" fillId="0" borderId="2" xfId="23" applyFont="1" applyFill="1" applyBorder="1" applyAlignment="1">
      <alignment vertical="center" wrapText="1"/>
    </xf>
    <xf numFmtId="0" fontId="5" fillId="0" borderId="2" xfId="0" applyFont="1" applyBorder="1" applyAlignment="1">
      <alignment vertical="top" wrapText="1"/>
    </xf>
    <xf numFmtId="0" fontId="18" fillId="0" borderId="2" xfId="21" applyFont="1" applyBorder="1" applyAlignment="1">
      <alignment vertical="center" wrapText="1"/>
    </xf>
    <xf numFmtId="166" fontId="19" fillId="3" borderId="2" xfId="21" applyNumberFormat="1" applyFont="1" applyFill="1" applyBorder="1" applyAlignment="1">
      <alignment horizontal="center" vertical="center" wrapText="1"/>
    </xf>
    <xf numFmtId="164" fontId="18" fillId="0" borderId="2" xfId="23" applyFont="1" applyFill="1" applyBorder="1" applyAlignment="1">
      <alignment vertical="center" wrapText="1"/>
    </xf>
    <xf numFmtId="43" fontId="14" fillId="0" borderId="2" xfId="22" applyFont="1" applyFill="1" applyBorder="1" applyAlignment="1" applyProtection="1">
      <alignment vertical="center" wrapText="1"/>
      <protection locked="0"/>
    </xf>
    <xf numFmtId="164" fontId="14" fillId="0" borderId="2" xfId="23" applyFont="1" applyFill="1" applyBorder="1" applyAlignment="1">
      <alignment vertical="center" wrapText="1"/>
    </xf>
    <xf numFmtId="166" fontId="19" fillId="0" borderId="2" xfId="21" applyNumberFormat="1" applyFont="1" applyBorder="1" applyAlignment="1">
      <alignment horizontal="center" vertical="center" wrapText="1"/>
    </xf>
    <xf numFmtId="0" fontId="19" fillId="3" borderId="2" xfId="21" applyFont="1" applyFill="1" applyBorder="1" applyAlignment="1">
      <alignment horizontal="center" vertical="center" wrapText="1"/>
    </xf>
    <xf numFmtId="0" fontId="18" fillId="0" borderId="2" xfId="21" applyFont="1" applyBorder="1" applyAlignment="1">
      <alignment horizontal="center" vertical="center" wrapText="1"/>
    </xf>
    <xf numFmtId="0" fontId="23" fillId="0" borderId="2" xfId="0" applyFont="1" applyBorder="1" applyAlignment="1">
      <alignment horizontal="justify" vertical="top" wrapText="1"/>
    </xf>
    <xf numFmtId="4" fontId="19" fillId="0" borderId="2" xfId="21" applyNumberFormat="1" applyFont="1" applyBorder="1" applyAlignment="1">
      <alignment horizontal="center" vertical="center" wrapText="1"/>
    </xf>
    <xf numFmtId="165" fontId="19" fillId="3" borderId="2" xfId="21"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19" fillId="0" borderId="2" xfId="21" applyFont="1" applyBorder="1" applyAlignment="1">
      <alignment vertical="top" wrapText="1"/>
    </xf>
    <xf numFmtId="0" fontId="19" fillId="0" borderId="2" xfId="0" applyFont="1" applyBorder="1" applyAlignment="1" applyProtection="1">
      <alignment horizontal="left" vertical="top" wrapText="1"/>
      <protection locked="0"/>
    </xf>
    <xf numFmtId="43" fontId="19" fillId="4" borderId="2" xfId="22" applyFont="1" applyFill="1" applyBorder="1" applyAlignment="1" applyProtection="1">
      <alignment vertical="center" wrapText="1"/>
      <protection locked="0"/>
    </xf>
    <xf numFmtId="0" fontId="19" fillId="5" borderId="2" xfId="21" applyFont="1" applyFill="1" applyBorder="1" applyAlignment="1">
      <alignment horizontal="center" vertical="center" wrapText="1"/>
    </xf>
    <xf numFmtId="0" fontId="18" fillId="5" borderId="2" xfId="21" applyFont="1" applyFill="1" applyBorder="1" applyAlignment="1">
      <alignment vertical="center" wrapText="1"/>
    </xf>
    <xf numFmtId="166" fontId="19" fillId="5" borderId="2" xfId="21" applyNumberFormat="1" applyFont="1" applyFill="1" applyBorder="1" applyAlignment="1">
      <alignment horizontal="center" vertical="center" wrapText="1"/>
    </xf>
    <xf numFmtId="43" fontId="19" fillId="5" borderId="2" xfId="22" applyFont="1" applyFill="1" applyBorder="1" applyAlignment="1" applyProtection="1">
      <alignment vertical="center" wrapText="1"/>
      <protection locked="0"/>
    </xf>
    <xf numFmtId="164" fontId="18" fillId="5" borderId="2" xfId="23" applyFont="1" applyFill="1" applyBorder="1" applyAlignment="1">
      <alignment vertical="center" wrapText="1"/>
    </xf>
    <xf numFmtId="164" fontId="13" fillId="5" borderId="2" xfId="23" applyFont="1" applyFill="1" applyBorder="1" applyAlignment="1">
      <alignment vertical="center" wrapText="1"/>
    </xf>
    <xf numFmtId="166" fontId="18" fillId="5" borderId="2" xfId="21" applyNumberFormat="1" applyFont="1" applyFill="1" applyBorder="1" applyAlignment="1">
      <alignment horizontal="center" vertical="center" wrapText="1"/>
    </xf>
    <xf numFmtId="0" fontId="18" fillId="5" borderId="2" xfId="21" applyFont="1" applyFill="1" applyBorder="1" applyAlignment="1">
      <alignment horizontal="center" vertical="center" wrapText="1"/>
    </xf>
    <xf numFmtId="43" fontId="18" fillId="5" borderId="2" xfId="22" applyFont="1" applyFill="1" applyBorder="1" applyAlignment="1" applyProtection="1">
      <alignment vertical="center" wrapText="1"/>
      <protection locked="0"/>
    </xf>
    <xf numFmtId="0" fontId="5" fillId="0" borderId="2" xfId="0" applyFont="1" applyBorder="1" applyAlignment="1">
      <alignment horizontal="left" vertical="top" wrapText="1"/>
    </xf>
    <xf numFmtId="0" fontId="13" fillId="5" borderId="2" xfId="21" applyFont="1" applyFill="1" applyBorder="1" applyAlignment="1">
      <alignment vertical="center" wrapText="1"/>
    </xf>
    <xf numFmtId="0" fontId="14" fillId="5" borderId="2" xfId="21" applyFont="1" applyFill="1" applyBorder="1" applyAlignment="1">
      <alignment horizontal="center" vertical="center" wrapText="1"/>
    </xf>
    <xf numFmtId="166" fontId="14" fillId="5" borderId="2" xfId="21" applyNumberFormat="1" applyFont="1" applyFill="1" applyBorder="1" applyAlignment="1">
      <alignment horizontal="center" vertical="center" wrapText="1"/>
    </xf>
    <xf numFmtId="43" fontId="14" fillId="5" borderId="2" xfId="22" applyFont="1" applyFill="1" applyBorder="1" applyAlignment="1" applyProtection="1">
      <alignment vertical="center" wrapText="1"/>
      <protection locked="0"/>
    </xf>
    <xf numFmtId="0" fontId="19" fillId="3" borderId="2" xfId="21" applyFont="1" applyFill="1" applyBorder="1" applyAlignment="1">
      <alignment vertical="center" wrapText="1"/>
    </xf>
    <xf numFmtId="43" fontId="19" fillId="3" borderId="2" xfId="22" applyFont="1" applyFill="1" applyBorder="1" applyAlignment="1" applyProtection="1">
      <alignment vertical="center" wrapText="1"/>
      <protection locked="0"/>
    </xf>
    <xf numFmtId="164" fontId="19" fillId="3" borderId="2" xfId="23" applyFont="1" applyFill="1" applyBorder="1" applyAlignment="1">
      <alignment vertical="center" wrapText="1"/>
    </xf>
    <xf numFmtId="0" fontId="19" fillId="3" borderId="0" xfId="0" applyFont="1" applyFill="1" applyAlignment="1">
      <alignment vertical="center"/>
    </xf>
    <xf numFmtId="0" fontId="3" fillId="0" borderId="2" xfId="0" applyFont="1" applyBorder="1" applyAlignment="1">
      <alignment horizontal="left" vertical="center" wrapText="1"/>
    </xf>
    <xf numFmtId="49" fontId="2" fillId="3" borderId="2" xfId="0" applyNumberFormat="1" applyFont="1" applyFill="1" applyBorder="1" applyAlignment="1">
      <alignment horizontal="justify" vertical="top"/>
    </xf>
    <xf numFmtId="0" fontId="18" fillId="0" borderId="2" xfId="21" applyFont="1" applyBorder="1" applyAlignment="1">
      <alignment horizontal="left" vertical="center" wrapText="1"/>
    </xf>
    <xf numFmtId="0" fontId="19" fillId="0" borderId="2" xfId="21" applyFont="1" applyBorder="1" applyAlignment="1">
      <alignment horizontal="left" vertical="center" wrapText="1"/>
    </xf>
    <xf numFmtId="43" fontId="19" fillId="0" borderId="2" xfId="12" applyFont="1" applyBorder="1" applyAlignment="1">
      <alignment horizontal="right" vertical="center" wrapText="1"/>
    </xf>
    <xf numFmtId="0" fontId="18" fillId="3" borderId="2" xfId="21" applyFont="1" applyFill="1" applyBorder="1" applyAlignment="1">
      <alignment vertical="center" wrapText="1"/>
    </xf>
    <xf numFmtId="166" fontId="18" fillId="3" borderId="2" xfId="21" applyNumberFormat="1" applyFont="1" applyFill="1" applyBorder="1" applyAlignment="1">
      <alignment horizontal="center" vertical="center" wrapText="1"/>
    </xf>
    <xf numFmtId="0" fontId="18" fillId="3" borderId="2" xfId="21" applyFont="1" applyFill="1" applyBorder="1" applyAlignment="1">
      <alignment horizontal="center" vertical="center" wrapText="1"/>
    </xf>
    <xf numFmtId="43" fontId="18" fillId="3" borderId="2" xfId="22" applyFont="1" applyFill="1" applyBorder="1" applyAlignment="1" applyProtection="1">
      <alignment vertical="center" wrapText="1"/>
      <protection locked="0"/>
    </xf>
    <xf numFmtId="164" fontId="18" fillId="3" borderId="2" xfId="23" applyFont="1" applyFill="1" applyBorder="1" applyAlignment="1">
      <alignment vertical="center" wrapText="1"/>
    </xf>
    <xf numFmtId="0" fontId="1" fillId="0" borderId="2" xfId="0" applyFont="1" applyBorder="1" applyAlignment="1">
      <alignment wrapText="1"/>
    </xf>
    <xf numFmtId="164" fontId="13" fillId="2" borderId="2" xfId="23" applyFont="1" applyFill="1" applyBorder="1" applyAlignment="1">
      <alignment vertical="center" wrapText="1"/>
    </xf>
    <xf numFmtId="0" fontId="18" fillId="0" borderId="0" xfId="0" applyFont="1" applyAlignment="1">
      <alignment horizontal="right" vertical="center"/>
    </xf>
    <xf numFmtId="0" fontId="11" fillId="2" borderId="2" xfId="1" applyFont="1" applyFill="1" applyBorder="1" applyAlignment="1">
      <alignment horizontal="center"/>
    </xf>
    <xf numFmtId="0" fontId="21" fillId="0" borderId="3" xfId="0" applyFont="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xf numFmtId="0" fontId="15" fillId="0" borderId="12" xfId="0" applyFont="1" applyBorder="1" applyAlignment="1">
      <alignment horizontal="center"/>
    </xf>
    <xf numFmtId="0" fontId="15" fillId="0" borderId="11" xfId="0" applyFont="1" applyBorder="1" applyAlignment="1">
      <alignment horizontal="center"/>
    </xf>
    <xf numFmtId="0" fontId="13" fillId="0" borderId="2" xfId="21" applyFont="1" applyBorder="1" applyAlignment="1">
      <alignment horizontal="center" vertical="center" wrapText="1"/>
    </xf>
    <xf numFmtId="0" fontId="22" fillId="0" borderId="7" xfId="0" applyFont="1" applyBorder="1" applyAlignment="1">
      <alignment horizontal="center"/>
    </xf>
    <xf numFmtId="0" fontId="22" fillId="0" borderId="8" xfId="0" applyFont="1" applyBorder="1" applyAlignment="1">
      <alignment horizontal="center"/>
    </xf>
    <xf numFmtId="0" fontId="22" fillId="0" borderId="9" xfId="0" applyFont="1" applyBorder="1" applyAlignment="1">
      <alignment horizontal="center"/>
    </xf>
    <xf numFmtId="0" fontId="22" fillId="0" borderId="10" xfId="0" applyFont="1" applyBorder="1" applyAlignment="1">
      <alignment horizontal="center"/>
    </xf>
    <xf numFmtId="0" fontId="22" fillId="0" borderId="6" xfId="0" applyFont="1" applyBorder="1" applyAlignment="1">
      <alignment horizontal="center"/>
    </xf>
    <xf numFmtId="0" fontId="22" fillId="0" borderId="11" xfId="0" applyFont="1" applyBorder="1" applyAlignment="1">
      <alignment horizontal="center"/>
    </xf>
    <xf numFmtId="0" fontId="13" fillId="0" borderId="3" xfId="21" applyFont="1" applyBorder="1" applyAlignment="1">
      <alignment horizontal="center" vertical="center" wrapText="1"/>
    </xf>
    <xf numFmtId="0" fontId="13" fillId="0" borderId="4" xfId="21" applyFont="1" applyBorder="1" applyAlignment="1">
      <alignment horizontal="center" vertical="center" wrapText="1"/>
    </xf>
    <xf numFmtId="0" fontId="13" fillId="0" borderId="5" xfId="21" applyFont="1" applyBorder="1" applyAlignment="1">
      <alignment horizontal="center" vertical="center" wrapText="1"/>
    </xf>
    <xf numFmtId="0" fontId="18" fillId="0" borderId="3" xfId="21" applyFont="1" applyBorder="1" applyAlignment="1">
      <alignment horizontal="center" vertical="center" wrapText="1"/>
    </xf>
    <xf numFmtId="0" fontId="18" fillId="0" borderId="4" xfId="21" applyFont="1" applyBorder="1" applyAlignment="1">
      <alignment horizontal="center" vertical="center" wrapText="1"/>
    </xf>
    <xf numFmtId="0" fontId="18" fillId="0" borderId="5" xfId="21" applyFont="1" applyBorder="1" applyAlignment="1">
      <alignment horizontal="center" vertical="center" wrapText="1"/>
    </xf>
    <xf numFmtId="0" fontId="18" fillId="3" borderId="3" xfId="21" applyFont="1" applyFill="1" applyBorder="1" applyAlignment="1">
      <alignment horizontal="center" vertical="center" wrapText="1"/>
    </xf>
    <xf numFmtId="0" fontId="18" fillId="3" borderId="4" xfId="21" applyFont="1" applyFill="1" applyBorder="1" applyAlignment="1">
      <alignment horizontal="center" vertical="center" wrapText="1"/>
    </xf>
    <xf numFmtId="0" fontId="18" fillId="3" borderId="5" xfId="21" applyFont="1" applyFill="1" applyBorder="1" applyAlignment="1">
      <alignment horizontal="center" vertical="center" wrapText="1"/>
    </xf>
  </cellXfs>
  <cellStyles count="25">
    <cellStyle name="Comma" xfId="12" builtinId="3"/>
    <cellStyle name="Comma 10" xfId="20" xr:uid="{00000000-0005-0000-0000-000001000000}"/>
    <cellStyle name="Comma 10 2" xfId="23" xr:uid="{00000000-0005-0000-0000-000002000000}"/>
    <cellStyle name="Comma 11" xfId="22" xr:uid="{00000000-0005-0000-0000-000003000000}"/>
    <cellStyle name="Comma 2" xfId="2" xr:uid="{00000000-0005-0000-0000-000004000000}"/>
    <cellStyle name="Comma 2 10" xfId="14" xr:uid="{00000000-0005-0000-0000-000005000000}"/>
    <cellStyle name="Comma 2 2" xfId="11" xr:uid="{00000000-0005-0000-0000-000006000000}"/>
    <cellStyle name="Comma 2 21" xfId="18" xr:uid="{00000000-0005-0000-0000-000007000000}"/>
    <cellStyle name="Comma 2 22" xfId="16" xr:uid="{00000000-0005-0000-0000-000008000000}"/>
    <cellStyle name="Comma 34" xfId="15" xr:uid="{00000000-0005-0000-0000-000009000000}"/>
    <cellStyle name="Comma 36" xfId="13" xr:uid="{00000000-0005-0000-0000-00000A000000}"/>
    <cellStyle name="Currency 2" xfId="3" xr:uid="{00000000-0005-0000-0000-00000B000000}"/>
    <cellStyle name="Currency 2 2" xfId="10" xr:uid="{00000000-0005-0000-0000-00000C000000}"/>
    <cellStyle name="Currency 3" xfId="8" xr:uid="{00000000-0005-0000-0000-00000D000000}"/>
    <cellStyle name="Currency 4" xfId="9" xr:uid="{00000000-0005-0000-0000-00000E000000}"/>
    <cellStyle name="Normal" xfId="0" builtinId="0"/>
    <cellStyle name="Normal 2" xfId="1" xr:uid="{00000000-0005-0000-0000-000010000000}"/>
    <cellStyle name="Normal 2 2" xfId="17" xr:uid="{00000000-0005-0000-0000-000011000000}"/>
    <cellStyle name="Normal 21" xfId="24" xr:uid="{7A519BBA-60E5-4A30-B28D-EBA83BBE36A6}"/>
    <cellStyle name="Normal 3" xfId="5" xr:uid="{00000000-0005-0000-0000-000012000000}"/>
    <cellStyle name="Normal 3 2" xfId="7" xr:uid="{00000000-0005-0000-0000-000013000000}"/>
    <cellStyle name="Normal 6" xfId="19" xr:uid="{00000000-0005-0000-0000-000014000000}"/>
    <cellStyle name="Normal 6 3" xfId="21" xr:uid="{00000000-0005-0000-0000-000015000000}"/>
    <cellStyle name="Percent 2" xfId="4" xr:uid="{00000000-0005-0000-0000-000016000000}"/>
    <cellStyle name="Productivity" xfId="6" xr:uid="{00000000-0005-0000-0000-000017000000}"/>
  </cellStyles>
  <dxfs count="0"/>
  <tableStyles count="0" defaultTableStyle="TableStyleMedium9"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53340</xdr:colOff>
      <xdr:row>3</xdr:row>
      <xdr:rowOff>30480</xdr:rowOff>
    </xdr:to>
    <xdr:pic>
      <xdr:nvPicPr>
        <xdr:cNvPr id="3" name="Picture 2">
          <a:extLst>
            <a:ext uri="{FF2B5EF4-FFF2-40B4-BE49-F238E27FC236}">
              <a16:creationId xmlns:a16="http://schemas.microsoft.com/office/drawing/2014/main" id="{66ABDB86-BFD6-4766-9356-AB23FE2E4D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07720" cy="11734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2"/>
  <sheetViews>
    <sheetView tabSelected="1" view="pageBreakPreview" zoomScaleNormal="100" zoomScaleSheetLayoutView="100" workbookViewId="0">
      <selection activeCell="E71" sqref="E71"/>
    </sheetView>
  </sheetViews>
  <sheetFormatPr defaultRowHeight="15" x14ac:dyDescent="0.2"/>
  <cols>
    <col min="1" max="1" width="11" style="4" customWidth="1"/>
    <col min="2" max="2" width="82.7109375" style="5" customWidth="1"/>
    <col min="3" max="3" width="10.28515625" style="4" customWidth="1"/>
    <col min="4" max="4" width="6.28515625" style="4" customWidth="1"/>
    <col min="5" max="5" width="10.7109375" style="6" customWidth="1"/>
    <col min="6" max="6" width="22.7109375" style="7" customWidth="1"/>
    <col min="7" max="7" width="4.28515625" style="3" customWidth="1"/>
    <col min="8" max="256" width="9.28515625" style="3"/>
    <col min="257" max="257" width="9.28515625" style="3" bestFit="1" customWidth="1"/>
    <col min="258" max="258" width="45" style="3" customWidth="1"/>
    <col min="259" max="259" width="8.28515625" style="3" customWidth="1"/>
    <col min="260" max="260" width="6.28515625" style="3" customWidth="1"/>
    <col min="261" max="261" width="10.7109375" style="3" customWidth="1"/>
    <col min="262" max="262" width="12.28515625" style="3" customWidth="1"/>
    <col min="263" max="263" width="4.28515625" style="3" customWidth="1"/>
    <col min="264" max="512" width="9.28515625" style="3"/>
    <col min="513" max="513" width="9.28515625" style="3" bestFit="1" customWidth="1"/>
    <col min="514" max="514" width="45" style="3" customWidth="1"/>
    <col min="515" max="515" width="8.28515625" style="3" customWidth="1"/>
    <col min="516" max="516" width="6.28515625" style="3" customWidth="1"/>
    <col min="517" max="517" width="10.7109375" style="3" customWidth="1"/>
    <col min="518" max="518" width="12.28515625" style="3" customWidth="1"/>
    <col min="519" max="519" width="4.28515625" style="3" customWidth="1"/>
    <col min="520" max="768" width="9.28515625" style="3"/>
    <col min="769" max="769" width="9.28515625" style="3" bestFit="1" customWidth="1"/>
    <col min="770" max="770" width="45" style="3" customWidth="1"/>
    <col min="771" max="771" width="8.28515625" style="3" customWidth="1"/>
    <col min="772" max="772" width="6.28515625" style="3" customWidth="1"/>
    <col min="773" max="773" width="10.7109375" style="3" customWidth="1"/>
    <col min="774" max="774" width="12.28515625" style="3" customWidth="1"/>
    <col min="775" max="775" width="4.28515625" style="3" customWidth="1"/>
    <col min="776" max="1024" width="9.28515625" style="3"/>
    <col min="1025" max="1025" width="9.28515625" style="3" bestFit="1" customWidth="1"/>
    <col min="1026" max="1026" width="45" style="3" customWidth="1"/>
    <col min="1027" max="1027" width="8.28515625" style="3" customWidth="1"/>
    <col min="1028" max="1028" width="6.28515625" style="3" customWidth="1"/>
    <col min="1029" max="1029" width="10.7109375" style="3" customWidth="1"/>
    <col min="1030" max="1030" width="12.28515625" style="3" customWidth="1"/>
    <col min="1031" max="1031" width="4.28515625" style="3" customWidth="1"/>
    <col min="1032" max="1280" width="9.28515625" style="3"/>
    <col min="1281" max="1281" width="9.28515625" style="3" bestFit="1" customWidth="1"/>
    <col min="1282" max="1282" width="45" style="3" customWidth="1"/>
    <col min="1283" max="1283" width="8.28515625" style="3" customWidth="1"/>
    <col min="1284" max="1284" width="6.28515625" style="3" customWidth="1"/>
    <col min="1285" max="1285" width="10.7109375" style="3" customWidth="1"/>
    <col min="1286" max="1286" width="12.28515625" style="3" customWidth="1"/>
    <col min="1287" max="1287" width="4.28515625" style="3" customWidth="1"/>
    <col min="1288" max="1536" width="9.28515625" style="3"/>
    <col min="1537" max="1537" width="9.28515625" style="3" bestFit="1" customWidth="1"/>
    <col min="1538" max="1538" width="45" style="3" customWidth="1"/>
    <col min="1539" max="1539" width="8.28515625" style="3" customWidth="1"/>
    <col min="1540" max="1540" width="6.28515625" style="3" customWidth="1"/>
    <col min="1541" max="1541" width="10.7109375" style="3" customWidth="1"/>
    <col min="1542" max="1542" width="12.28515625" style="3" customWidth="1"/>
    <col min="1543" max="1543" width="4.28515625" style="3" customWidth="1"/>
    <col min="1544" max="1792" width="9.28515625" style="3"/>
    <col min="1793" max="1793" width="9.28515625" style="3" bestFit="1" customWidth="1"/>
    <col min="1794" max="1794" width="45" style="3" customWidth="1"/>
    <col min="1795" max="1795" width="8.28515625" style="3" customWidth="1"/>
    <col min="1796" max="1796" width="6.28515625" style="3" customWidth="1"/>
    <col min="1797" max="1797" width="10.7109375" style="3" customWidth="1"/>
    <col min="1798" max="1798" width="12.28515625" style="3" customWidth="1"/>
    <col min="1799" max="1799" width="4.28515625" style="3" customWidth="1"/>
    <col min="1800" max="2048" width="9.28515625" style="3"/>
    <col min="2049" max="2049" width="9.28515625" style="3" bestFit="1" customWidth="1"/>
    <col min="2050" max="2050" width="45" style="3" customWidth="1"/>
    <col min="2051" max="2051" width="8.28515625" style="3" customWidth="1"/>
    <col min="2052" max="2052" width="6.28515625" style="3" customWidth="1"/>
    <col min="2053" max="2053" width="10.7109375" style="3" customWidth="1"/>
    <col min="2054" max="2054" width="12.28515625" style="3" customWidth="1"/>
    <col min="2055" max="2055" width="4.28515625" style="3" customWidth="1"/>
    <col min="2056" max="2304" width="9.28515625" style="3"/>
    <col min="2305" max="2305" width="9.28515625" style="3" bestFit="1" customWidth="1"/>
    <col min="2306" max="2306" width="45" style="3" customWidth="1"/>
    <col min="2307" max="2307" width="8.28515625" style="3" customWidth="1"/>
    <col min="2308" max="2308" width="6.28515625" style="3" customWidth="1"/>
    <col min="2309" max="2309" width="10.7109375" style="3" customWidth="1"/>
    <col min="2310" max="2310" width="12.28515625" style="3" customWidth="1"/>
    <col min="2311" max="2311" width="4.28515625" style="3" customWidth="1"/>
    <col min="2312" max="2560" width="9.28515625" style="3"/>
    <col min="2561" max="2561" width="9.28515625" style="3" bestFit="1" customWidth="1"/>
    <col min="2562" max="2562" width="45" style="3" customWidth="1"/>
    <col min="2563" max="2563" width="8.28515625" style="3" customWidth="1"/>
    <col min="2564" max="2564" width="6.28515625" style="3" customWidth="1"/>
    <col min="2565" max="2565" width="10.7109375" style="3" customWidth="1"/>
    <col min="2566" max="2566" width="12.28515625" style="3" customWidth="1"/>
    <col min="2567" max="2567" width="4.28515625" style="3" customWidth="1"/>
    <col min="2568" max="2816" width="9.28515625" style="3"/>
    <col min="2817" max="2817" width="9.28515625" style="3" bestFit="1" customWidth="1"/>
    <col min="2818" max="2818" width="45" style="3" customWidth="1"/>
    <col min="2819" max="2819" width="8.28515625" style="3" customWidth="1"/>
    <col min="2820" max="2820" width="6.28515625" style="3" customWidth="1"/>
    <col min="2821" max="2821" width="10.7109375" style="3" customWidth="1"/>
    <col min="2822" max="2822" width="12.28515625" style="3" customWidth="1"/>
    <col min="2823" max="2823" width="4.28515625" style="3" customWidth="1"/>
    <col min="2824" max="3072" width="9.28515625" style="3"/>
    <col min="3073" max="3073" width="9.28515625" style="3" bestFit="1" customWidth="1"/>
    <col min="3074" max="3074" width="45" style="3" customWidth="1"/>
    <col min="3075" max="3075" width="8.28515625" style="3" customWidth="1"/>
    <col min="3076" max="3076" width="6.28515625" style="3" customWidth="1"/>
    <col min="3077" max="3077" width="10.7109375" style="3" customWidth="1"/>
    <col min="3078" max="3078" width="12.28515625" style="3" customWidth="1"/>
    <col min="3079" max="3079" width="4.28515625" style="3" customWidth="1"/>
    <col min="3080" max="3328" width="9.28515625" style="3"/>
    <col min="3329" max="3329" width="9.28515625" style="3" bestFit="1" customWidth="1"/>
    <col min="3330" max="3330" width="45" style="3" customWidth="1"/>
    <col min="3331" max="3331" width="8.28515625" style="3" customWidth="1"/>
    <col min="3332" max="3332" width="6.28515625" style="3" customWidth="1"/>
    <col min="3333" max="3333" width="10.7109375" style="3" customWidth="1"/>
    <col min="3334" max="3334" width="12.28515625" style="3" customWidth="1"/>
    <col min="3335" max="3335" width="4.28515625" style="3" customWidth="1"/>
    <col min="3336" max="3584" width="9.28515625" style="3"/>
    <col min="3585" max="3585" width="9.28515625" style="3" bestFit="1" customWidth="1"/>
    <col min="3586" max="3586" width="45" style="3" customWidth="1"/>
    <col min="3587" max="3587" width="8.28515625" style="3" customWidth="1"/>
    <col min="3588" max="3588" width="6.28515625" style="3" customWidth="1"/>
    <col min="3589" max="3589" width="10.7109375" style="3" customWidth="1"/>
    <col min="3590" max="3590" width="12.28515625" style="3" customWidth="1"/>
    <col min="3591" max="3591" width="4.28515625" style="3" customWidth="1"/>
    <col min="3592" max="3840" width="9.28515625" style="3"/>
    <col min="3841" max="3841" width="9.28515625" style="3" bestFit="1" customWidth="1"/>
    <col min="3842" max="3842" width="45" style="3" customWidth="1"/>
    <col min="3843" max="3843" width="8.28515625" style="3" customWidth="1"/>
    <col min="3844" max="3844" width="6.28515625" style="3" customWidth="1"/>
    <col min="3845" max="3845" width="10.7109375" style="3" customWidth="1"/>
    <col min="3846" max="3846" width="12.28515625" style="3" customWidth="1"/>
    <col min="3847" max="3847" width="4.28515625" style="3" customWidth="1"/>
    <col min="3848" max="4096" width="9.28515625" style="3"/>
    <col min="4097" max="4097" width="9.28515625" style="3" bestFit="1" customWidth="1"/>
    <col min="4098" max="4098" width="45" style="3" customWidth="1"/>
    <col min="4099" max="4099" width="8.28515625" style="3" customWidth="1"/>
    <col min="4100" max="4100" width="6.28515625" style="3" customWidth="1"/>
    <col min="4101" max="4101" width="10.7109375" style="3" customWidth="1"/>
    <col min="4102" max="4102" width="12.28515625" style="3" customWidth="1"/>
    <col min="4103" max="4103" width="4.28515625" style="3" customWidth="1"/>
    <col min="4104" max="4352" width="9.28515625" style="3"/>
    <col min="4353" max="4353" width="9.28515625" style="3" bestFit="1" customWidth="1"/>
    <col min="4354" max="4354" width="45" style="3" customWidth="1"/>
    <col min="4355" max="4355" width="8.28515625" style="3" customWidth="1"/>
    <col min="4356" max="4356" width="6.28515625" style="3" customWidth="1"/>
    <col min="4357" max="4357" width="10.7109375" style="3" customWidth="1"/>
    <col min="4358" max="4358" width="12.28515625" style="3" customWidth="1"/>
    <col min="4359" max="4359" width="4.28515625" style="3" customWidth="1"/>
    <col min="4360" max="4608" width="9.28515625" style="3"/>
    <col min="4609" max="4609" width="9.28515625" style="3" bestFit="1" customWidth="1"/>
    <col min="4610" max="4610" width="45" style="3" customWidth="1"/>
    <col min="4611" max="4611" width="8.28515625" style="3" customWidth="1"/>
    <col min="4612" max="4612" width="6.28515625" style="3" customWidth="1"/>
    <col min="4613" max="4613" width="10.7109375" style="3" customWidth="1"/>
    <col min="4614" max="4614" width="12.28515625" style="3" customWidth="1"/>
    <col min="4615" max="4615" width="4.28515625" style="3" customWidth="1"/>
    <col min="4616" max="4864" width="9.28515625" style="3"/>
    <col min="4865" max="4865" width="9.28515625" style="3" bestFit="1" customWidth="1"/>
    <col min="4866" max="4866" width="45" style="3" customWidth="1"/>
    <col min="4867" max="4867" width="8.28515625" style="3" customWidth="1"/>
    <col min="4868" max="4868" width="6.28515625" style="3" customWidth="1"/>
    <col min="4869" max="4869" width="10.7109375" style="3" customWidth="1"/>
    <col min="4870" max="4870" width="12.28515625" style="3" customWidth="1"/>
    <col min="4871" max="4871" width="4.28515625" style="3" customWidth="1"/>
    <col min="4872" max="5120" width="9.28515625" style="3"/>
    <col min="5121" max="5121" width="9.28515625" style="3" bestFit="1" customWidth="1"/>
    <col min="5122" max="5122" width="45" style="3" customWidth="1"/>
    <col min="5123" max="5123" width="8.28515625" style="3" customWidth="1"/>
    <col min="5124" max="5124" width="6.28515625" style="3" customWidth="1"/>
    <col min="5125" max="5125" width="10.7109375" style="3" customWidth="1"/>
    <col min="5126" max="5126" width="12.28515625" style="3" customWidth="1"/>
    <col min="5127" max="5127" width="4.28515625" style="3" customWidth="1"/>
    <col min="5128" max="5376" width="9.28515625" style="3"/>
    <col min="5377" max="5377" width="9.28515625" style="3" bestFit="1" customWidth="1"/>
    <col min="5378" max="5378" width="45" style="3" customWidth="1"/>
    <col min="5379" max="5379" width="8.28515625" style="3" customWidth="1"/>
    <col min="5380" max="5380" width="6.28515625" style="3" customWidth="1"/>
    <col min="5381" max="5381" width="10.7109375" style="3" customWidth="1"/>
    <col min="5382" max="5382" width="12.28515625" style="3" customWidth="1"/>
    <col min="5383" max="5383" width="4.28515625" style="3" customWidth="1"/>
    <col min="5384" max="5632" width="9.28515625" style="3"/>
    <col min="5633" max="5633" width="9.28515625" style="3" bestFit="1" customWidth="1"/>
    <col min="5634" max="5634" width="45" style="3" customWidth="1"/>
    <col min="5635" max="5635" width="8.28515625" style="3" customWidth="1"/>
    <col min="5636" max="5636" width="6.28515625" style="3" customWidth="1"/>
    <col min="5637" max="5637" width="10.7109375" style="3" customWidth="1"/>
    <col min="5638" max="5638" width="12.28515625" style="3" customWidth="1"/>
    <col min="5639" max="5639" width="4.28515625" style="3" customWidth="1"/>
    <col min="5640" max="5888" width="9.28515625" style="3"/>
    <col min="5889" max="5889" width="9.28515625" style="3" bestFit="1" customWidth="1"/>
    <col min="5890" max="5890" width="45" style="3" customWidth="1"/>
    <col min="5891" max="5891" width="8.28515625" style="3" customWidth="1"/>
    <col min="5892" max="5892" width="6.28515625" style="3" customWidth="1"/>
    <col min="5893" max="5893" width="10.7109375" style="3" customWidth="1"/>
    <col min="5894" max="5894" width="12.28515625" style="3" customWidth="1"/>
    <col min="5895" max="5895" width="4.28515625" style="3" customWidth="1"/>
    <col min="5896" max="6144" width="9.28515625" style="3"/>
    <col min="6145" max="6145" width="9.28515625" style="3" bestFit="1" customWidth="1"/>
    <col min="6146" max="6146" width="45" style="3" customWidth="1"/>
    <col min="6147" max="6147" width="8.28515625" style="3" customWidth="1"/>
    <col min="6148" max="6148" width="6.28515625" style="3" customWidth="1"/>
    <col min="6149" max="6149" width="10.7109375" style="3" customWidth="1"/>
    <col min="6150" max="6150" width="12.28515625" style="3" customWidth="1"/>
    <col min="6151" max="6151" width="4.28515625" style="3" customWidth="1"/>
    <col min="6152" max="6400" width="9.28515625" style="3"/>
    <col min="6401" max="6401" width="9.28515625" style="3" bestFit="1" customWidth="1"/>
    <col min="6402" max="6402" width="45" style="3" customWidth="1"/>
    <col min="6403" max="6403" width="8.28515625" style="3" customWidth="1"/>
    <col min="6404" max="6404" width="6.28515625" style="3" customWidth="1"/>
    <col min="6405" max="6405" width="10.7109375" style="3" customWidth="1"/>
    <col min="6406" max="6406" width="12.28515625" style="3" customWidth="1"/>
    <col min="6407" max="6407" width="4.28515625" style="3" customWidth="1"/>
    <col min="6408" max="6656" width="9.28515625" style="3"/>
    <col min="6657" max="6657" width="9.28515625" style="3" bestFit="1" customWidth="1"/>
    <col min="6658" max="6658" width="45" style="3" customWidth="1"/>
    <col min="6659" max="6659" width="8.28515625" style="3" customWidth="1"/>
    <col min="6660" max="6660" width="6.28515625" style="3" customWidth="1"/>
    <col min="6661" max="6661" width="10.7109375" style="3" customWidth="1"/>
    <col min="6662" max="6662" width="12.28515625" style="3" customWidth="1"/>
    <col min="6663" max="6663" width="4.28515625" style="3" customWidth="1"/>
    <col min="6664" max="6912" width="9.28515625" style="3"/>
    <col min="6913" max="6913" width="9.28515625" style="3" bestFit="1" customWidth="1"/>
    <col min="6914" max="6914" width="45" style="3" customWidth="1"/>
    <col min="6915" max="6915" width="8.28515625" style="3" customWidth="1"/>
    <col min="6916" max="6916" width="6.28515625" style="3" customWidth="1"/>
    <col min="6917" max="6917" width="10.7109375" style="3" customWidth="1"/>
    <col min="6918" max="6918" width="12.28515625" style="3" customWidth="1"/>
    <col min="6919" max="6919" width="4.28515625" style="3" customWidth="1"/>
    <col min="6920" max="7168" width="9.28515625" style="3"/>
    <col min="7169" max="7169" width="9.28515625" style="3" bestFit="1" customWidth="1"/>
    <col min="7170" max="7170" width="45" style="3" customWidth="1"/>
    <col min="7171" max="7171" width="8.28515625" style="3" customWidth="1"/>
    <col min="7172" max="7172" width="6.28515625" style="3" customWidth="1"/>
    <col min="7173" max="7173" width="10.7109375" style="3" customWidth="1"/>
    <col min="7174" max="7174" width="12.28515625" style="3" customWidth="1"/>
    <col min="7175" max="7175" width="4.28515625" style="3" customWidth="1"/>
    <col min="7176" max="7424" width="9.28515625" style="3"/>
    <col min="7425" max="7425" width="9.28515625" style="3" bestFit="1" customWidth="1"/>
    <col min="7426" max="7426" width="45" style="3" customWidth="1"/>
    <col min="7427" max="7427" width="8.28515625" style="3" customWidth="1"/>
    <col min="7428" max="7428" width="6.28515625" style="3" customWidth="1"/>
    <col min="7429" max="7429" width="10.7109375" style="3" customWidth="1"/>
    <col min="7430" max="7430" width="12.28515625" style="3" customWidth="1"/>
    <col min="7431" max="7431" width="4.28515625" style="3" customWidth="1"/>
    <col min="7432" max="7680" width="9.28515625" style="3"/>
    <col min="7681" max="7681" width="9.28515625" style="3" bestFit="1" customWidth="1"/>
    <col min="7682" max="7682" width="45" style="3" customWidth="1"/>
    <col min="7683" max="7683" width="8.28515625" style="3" customWidth="1"/>
    <col min="7684" max="7684" width="6.28515625" style="3" customWidth="1"/>
    <col min="7685" max="7685" width="10.7109375" style="3" customWidth="1"/>
    <col min="7686" max="7686" width="12.28515625" style="3" customWidth="1"/>
    <col min="7687" max="7687" width="4.28515625" style="3" customWidth="1"/>
    <col min="7688" max="7936" width="9.28515625" style="3"/>
    <col min="7937" max="7937" width="9.28515625" style="3" bestFit="1" customWidth="1"/>
    <col min="7938" max="7938" width="45" style="3" customWidth="1"/>
    <col min="7939" max="7939" width="8.28515625" style="3" customWidth="1"/>
    <col min="7940" max="7940" width="6.28515625" style="3" customWidth="1"/>
    <col min="7941" max="7941" width="10.7109375" style="3" customWidth="1"/>
    <col min="7942" max="7942" width="12.28515625" style="3" customWidth="1"/>
    <col min="7943" max="7943" width="4.28515625" style="3" customWidth="1"/>
    <col min="7944" max="8192" width="9.28515625" style="3"/>
    <col min="8193" max="8193" width="9.28515625" style="3" bestFit="1" customWidth="1"/>
    <col min="8194" max="8194" width="45" style="3" customWidth="1"/>
    <col min="8195" max="8195" width="8.28515625" style="3" customWidth="1"/>
    <col min="8196" max="8196" width="6.28515625" style="3" customWidth="1"/>
    <col min="8197" max="8197" width="10.7109375" style="3" customWidth="1"/>
    <col min="8198" max="8198" width="12.28515625" style="3" customWidth="1"/>
    <col min="8199" max="8199" width="4.28515625" style="3" customWidth="1"/>
    <col min="8200" max="8448" width="9.28515625" style="3"/>
    <col min="8449" max="8449" width="9.28515625" style="3" bestFit="1" customWidth="1"/>
    <col min="8450" max="8450" width="45" style="3" customWidth="1"/>
    <col min="8451" max="8451" width="8.28515625" style="3" customWidth="1"/>
    <col min="8452" max="8452" width="6.28515625" style="3" customWidth="1"/>
    <col min="8453" max="8453" width="10.7109375" style="3" customWidth="1"/>
    <col min="8454" max="8454" width="12.28515625" style="3" customWidth="1"/>
    <col min="8455" max="8455" width="4.28515625" style="3" customWidth="1"/>
    <col min="8456" max="8704" width="9.28515625" style="3"/>
    <col min="8705" max="8705" width="9.28515625" style="3" bestFit="1" customWidth="1"/>
    <col min="8706" max="8706" width="45" style="3" customWidth="1"/>
    <col min="8707" max="8707" width="8.28515625" style="3" customWidth="1"/>
    <col min="8708" max="8708" width="6.28515625" style="3" customWidth="1"/>
    <col min="8709" max="8709" width="10.7109375" style="3" customWidth="1"/>
    <col min="8710" max="8710" width="12.28515625" style="3" customWidth="1"/>
    <col min="8711" max="8711" width="4.28515625" style="3" customWidth="1"/>
    <col min="8712" max="8960" width="9.28515625" style="3"/>
    <col min="8961" max="8961" width="9.28515625" style="3" bestFit="1" customWidth="1"/>
    <col min="8962" max="8962" width="45" style="3" customWidth="1"/>
    <col min="8963" max="8963" width="8.28515625" style="3" customWidth="1"/>
    <col min="8964" max="8964" width="6.28515625" style="3" customWidth="1"/>
    <col min="8965" max="8965" width="10.7109375" style="3" customWidth="1"/>
    <col min="8966" max="8966" width="12.28515625" style="3" customWidth="1"/>
    <col min="8967" max="8967" width="4.28515625" style="3" customWidth="1"/>
    <col min="8968" max="9216" width="9.28515625" style="3"/>
    <col min="9217" max="9217" width="9.28515625" style="3" bestFit="1" customWidth="1"/>
    <col min="9218" max="9218" width="45" style="3" customWidth="1"/>
    <col min="9219" max="9219" width="8.28515625" style="3" customWidth="1"/>
    <col min="9220" max="9220" width="6.28515625" style="3" customWidth="1"/>
    <col min="9221" max="9221" width="10.7109375" style="3" customWidth="1"/>
    <col min="9222" max="9222" width="12.28515625" style="3" customWidth="1"/>
    <col min="9223" max="9223" width="4.28515625" style="3" customWidth="1"/>
    <col min="9224" max="9472" width="9.28515625" style="3"/>
    <col min="9473" max="9473" width="9.28515625" style="3" bestFit="1" customWidth="1"/>
    <col min="9474" max="9474" width="45" style="3" customWidth="1"/>
    <col min="9475" max="9475" width="8.28515625" style="3" customWidth="1"/>
    <col min="9476" max="9476" width="6.28515625" style="3" customWidth="1"/>
    <col min="9477" max="9477" width="10.7109375" style="3" customWidth="1"/>
    <col min="9478" max="9478" width="12.28515625" style="3" customWidth="1"/>
    <col min="9479" max="9479" width="4.28515625" style="3" customWidth="1"/>
    <col min="9480" max="9728" width="9.28515625" style="3"/>
    <col min="9729" max="9729" width="9.28515625" style="3" bestFit="1" customWidth="1"/>
    <col min="9730" max="9730" width="45" style="3" customWidth="1"/>
    <col min="9731" max="9731" width="8.28515625" style="3" customWidth="1"/>
    <col min="9732" max="9732" width="6.28515625" style="3" customWidth="1"/>
    <col min="9733" max="9733" width="10.7109375" style="3" customWidth="1"/>
    <col min="9734" max="9734" width="12.28515625" style="3" customWidth="1"/>
    <col min="9735" max="9735" width="4.28515625" style="3" customWidth="1"/>
    <col min="9736" max="9984" width="9.28515625" style="3"/>
    <col min="9985" max="9985" width="9.28515625" style="3" bestFit="1" customWidth="1"/>
    <col min="9986" max="9986" width="45" style="3" customWidth="1"/>
    <col min="9987" max="9987" width="8.28515625" style="3" customWidth="1"/>
    <col min="9988" max="9988" width="6.28515625" style="3" customWidth="1"/>
    <col min="9989" max="9989" width="10.7109375" style="3" customWidth="1"/>
    <col min="9990" max="9990" width="12.28515625" style="3" customWidth="1"/>
    <col min="9991" max="9991" width="4.28515625" style="3" customWidth="1"/>
    <col min="9992" max="10240" width="9.28515625" style="3"/>
    <col min="10241" max="10241" width="9.28515625" style="3" bestFit="1" customWidth="1"/>
    <col min="10242" max="10242" width="45" style="3" customWidth="1"/>
    <col min="10243" max="10243" width="8.28515625" style="3" customWidth="1"/>
    <col min="10244" max="10244" width="6.28515625" style="3" customWidth="1"/>
    <col min="10245" max="10245" width="10.7109375" style="3" customWidth="1"/>
    <col min="10246" max="10246" width="12.28515625" style="3" customWidth="1"/>
    <col min="10247" max="10247" width="4.28515625" style="3" customWidth="1"/>
    <col min="10248" max="10496" width="9.28515625" style="3"/>
    <col min="10497" max="10497" width="9.28515625" style="3" bestFit="1" customWidth="1"/>
    <col min="10498" max="10498" width="45" style="3" customWidth="1"/>
    <col min="10499" max="10499" width="8.28515625" style="3" customWidth="1"/>
    <col min="10500" max="10500" width="6.28515625" style="3" customWidth="1"/>
    <col min="10501" max="10501" width="10.7109375" style="3" customWidth="1"/>
    <col min="10502" max="10502" width="12.28515625" style="3" customWidth="1"/>
    <col min="10503" max="10503" width="4.28515625" style="3" customWidth="1"/>
    <col min="10504" max="10752" width="9.28515625" style="3"/>
    <col min="10753" max="10753" width="9.28515625" style="3" bestFit="1" customWidth="1"/>
    <col min="10754" max="10754" width="45" style="3" customWidth="1"/>
    <col min="10755" max="10755" width="8.28515625" style="3" customWidth="1"/>
    <col min="10756" max="10756" width="6.28515625" style="3" customWidth="1"/>
    <col min="10757" max="10757" width="10.7109375" style="3" customWidth="1"/>
    <col min="10758" max="10758" width="12.28515625" style="3" customWidth="1"/>
    <col min="10759" max="10759" width="4.28515625" style="3" customWidth="1"/>
    <col min="10760" max="11008" width="9.28515625" style="3"/>
    <col min="11009" max="11009" width="9.28515625" style="3" bestFit="1" customWidth="1"/>
    <col min="11010" max="11010" width="45" style="3" customWidth="1"/>
    <col min="11011" max="11011" width="8.28515625" style="3" customWidth="1"/>
    <col min="11012" max="11012" width="6.28515625" style="3" customWidth="1"/>
    <col min="11013" max="11013" width="10.7109375" style="3" customWidth="1"/>
    <col min="11014" max="11014" width="12.28515625" style="3" customWidth="1"/>
    <col min="11015" max="11015" width="4.28515625" style="3" customWidth="1"/>
    <col min="11016" max="11264" width="9.28515625" style="3"/>
    <col min="11265" max="11265" width="9.28515625" style="3" bestFit="1" customWidth="1"/>
    <col min="11266" max="11266" width="45" style="3" customWidth="1"/>
    <col min="11267" max="11267" width="8.28515625" style="3" customWidth="1"/>
    <col min="11268" max="11268" width="6.28515625" style="3" customWidth="1"/>
    <col min="11269" max="11269" width="10.7109375" style="3" customWidth="1"/>
    <col min="11270" max="11270" width="12.28515625" style="3" customWidth="1"/>
    <col min="11271" max="11271" width="4.28515625" style="3" customWidth="1"/>
    <col min="11272" max="11520" width="9.28515625" style="3"/>
    <col min="11521" max="11521" width="9.28515625" style="3" bestFit="1" customWidth="1"/>
    <col min="11522" max="11522" width="45" style="3" customWidth="1"/>
    <col min="11523" max="11523" width="8.28515625" style="3" customWidth="1"/>
    <col min="11524" max="11524" width="6.28515625" style="3" customWidth="1"/>
    <col min="11525" max="11525" width="10.7109375" style="3" customWidth="1"/>
    <col min="11526" max="11526" width="12.28515625" style="3" customWidth="1"/>
    <col min="11527" max="11527" width="4.28515625" style="3" customWidth="1"/>
    <col min="11528" max="11776" width="9.28515625" style="3"/>
    <col min="11777" max="11777" width="9.28515625" style="3" bestFit="1" customWidth="1"/>
    <col min="11778" max="11778" width="45" style="3" customWidth="1"/>
    <col min="11779" max="11779" width="8.28515625" style="3" customWidth="1"/>
    <col min="11780" max="11780" width="6.28515625" style="3" customWidth="1"/>
    <col min="11781" max="11781" width="10.7109375" style="3" customWidth="1"/>
    <col min="11782" max="11782" width="12.28515625" style="3" customWidth="1"/>
    <col min="11783" max="11783" width="4.28515625" style="3" customWidth="1"/>
    <col min="11784" max="12032" width="9.28515625" style="3"/>
    <col min="12033" max="12033" width="9.28515625" style="3" bestFit="1" customWidth="1"/>
    <col min="12034" max="12034" width="45" style="3" customWidth="1"/>
    <col min="12035" max="12035" width="8.28515625" style="3" customWidth="1"/>
    <col min="12036" max="12036" width="6.28515625" style="3" customWidth="1"/>
    <col min="12037" max="12037" width="10.7109375" style="3" customWidth="1"/>
    <col min="12038" max="12038" width="12.28515625" style="3" customWidth="1"/>
    <col min="12039" max="12039" width="4.28515625" style="3" customWidth="1"/>
    <col min="12040" max="12288" width="9.28515625" style="3"/>
    <col min="12289" max="12289" width="9.28515625" style="3" bestFit="1" customWidth="1"/>
    <col min="12290" max="12290" width="45" style="3" customWidth="1"/>
    <col min="12291" max="12291" width="8.28515625" style="3" customWidth="1"/>
    <col min="12292" max="12292" width="6.28515625" style="3" customWidth="1"/>
    <col min="12293" max="12293" width="10.7109375" style="3" customWidth="1"/>
    <col min="12294" max="12294" width="12.28515625" style="3" customWidth="1"/>
    <col min="12295" max="12295" width="4.28515625" style="3" customWidth="1"/>
    <col min="12296" max="12544" width="9.28515625" style="3"/>
    <col min="12545" max="12545" width="9.28515625" style="3" bestFit="1" customWidth="1"/>
    <col min="12546" max="12546" width="45" style="3" customWidth="1"/>
    <col min="12547" max="12547" width="8.28515625" style="3" customWidth="1"/>
    <col min="12548" max="12548" width="6.28515625" style="3" customWidth="1"/>
    <col min="12549" max="12549" width="10.7109375" style="3" customWidth="1"/>
    <col min="12550" max="12550" width="12.28515625" style="3" customWidth="1"/>
    <col min="12551" max="12551" width="4.28515625" style="3" customWidth="1"/>
    <col min="12552" max="12800" width="9.28515625" style="3"/>
    <col min="12801" max="12801" width="9.28515625" style="3" bestFit="1" customWidth="1"/>
    <col min="12802" max="12802" width="45" style="3" customWidth="1"/>
    <col min="12803" max="12803" width="8.28515625" style="3" customWidth="1"/>
    <col min="12804" max="12804" width="6.28515625" style="3" customWidth="1"/>
    <col min="12805" max="12805" width="10.7109375" style="3" customWidth="1"/>
    <col min="12806" max="12806" width="12.28515625" style="3" customWidth="1"/>
    <col min="12807" max="12807" width="4.28515625" style="3" customWidth="1"/>
    <col min="12808" max="13056" width="9.28515625" style="3"/>
    <col min="13057" max="13057" width="9.28515625" style="3" bestFit="1" customWidth="1"/>
    <col min="13058" max="13058" width="45" style="3" customWidth="1"/>
    <col min="13059" max="13059" width="8.28515625" style="3" customWidth="1"/>
    <col min="13060" max="13060" width="6.28515625" style="3" customWidth="1"/>
    <col min="13061" max="13061" width="10.7109375" style="3" customWidth="1"/>
    <col min="13062" max="13062" width="12.28515625" style="3" customWidth="1"/>
    <col min="13063" max="13063" width="4.28515625" style="3" customWidth="1"/>
    <col min="13064" max="13312" width="9.28515625" style="3"/>
    <col min="13313" max="13313" width="9.28515625" style="3" bestFit="1" customWidth="1"/>
    <col min="13314" max="13314" width="45" style="3" customWidth="1"/>
    <col min="13315" max="13315" width="8.28515625" style="3" customWidth="1"/>
    <col min="13316" max="13316" width="6.28515625" style="3" customWidth="1"/>
    <col min="13317" max="13317" width="10.7109375" style="3" customWidth="1"/>
    <col min="13318" max="13318" width="12.28515625" style="3" customWidth="1"/>
    <col min="13319" max="13319" width="4.28515625" style="3" customWidth="1"/>
    <col min="13320" max="13568" width="9.28515625" style="3"/>
    <col min="13569" max="13569" width="9.28515625" style="3" bestFit="1" customWidth="1"/>
    <col min="13570" max="13570" width="45" style="3" customWidth="1"/>
    <col min="13571" max="13571" width="8.28515625" style="3" customWidth="1"/>
    <col min="13572" max="13572" width="6.28515625" style="3" customWidth="1"/>
    <col min="13573" max="13573" width="10.7109375" style="3" customWidth="1"/>
    <col min="13574" max="13574" width="12.28515625" style="3" customWidth="1"/>
    <col min="13575" max="13575" width="4.28515625" style="3" customWidth="1"/>
    <col min="13576" max="13824" width="9.28515625" style="3"/>
    <col min="13825" max="13825" width="9.28515625" style="3" bestFit="1" customWidth="1"/>
    <col min="13826" max="13826" width="45" style="3" customWidth="1"/>
    <col min="13827" max="13827" width="8.28515625" style="3" customWidth="1"/>
    <col min="13828" max="13828" width="6.28515625" style="3" customWidth="1"/>
    <col min="13829" max="13829" width="10.7109375" style="3" customWidth="1"/>
    <col min="13830" max="13830" width="12.28515625" style="3" customWidth="1"/>
    <col min="13831" max="13831" width="4.28515625" style="3" customWidth="1"/>
    <col min="13832" max="14080" width="9.28515625" style="3"/>
    <col min="14081" max="14081" width="9.28515625" style="3" bestFit="1" customWidth="1"/>
    <col min="14082" max="14082" width="45" style="3" customWidth="1"/>
    <col min="14083" max="14083" width="8.28515625" style="3" customWidth="1"/>
    <col min="14084" max="14084" width="6.28515625" style="3" customWidth="1"/>
    <col min="14085" max="14085" width="10.7109375" style="3" customWidth="1"/>
    <col min="14086" max="14086" width="12.28515625" style="3" customWidth="1"/>
    <col min="14087" max="14087" width="4.28515625" style="3" customWidth="1"/>
    <col min="14088" max="14336" width="9.28515625" style="3"/>
    <col min="14337" max="14337" width="9.28515625" style="3" bestFit="1" customWidth="1"/>
    <col min="14338" max="14338" width="45" style="3" customWidth="1"/>
    <col min="14339" max="14339" width="8.28515625" style="3" customWidth="1"/>
    <col min="14340" max="14340" width="6.28515625" style="3" customWidth="1"/>
    <col min="14341" max="14341" width="10.7109375" style="3" customWidth="1"/>
    <col min="14342" max="14342" width="12.28515625" style="3" customWidth="1"/>
    <col min="14343" max="14343" width="4.28515625" style="3" customWidth="1"/>
    <col min="14344" max="14592" width="9.28515625" style="3"/>
    <col min="14593" max="14593" width="9.28515625" style="3" bestFit="1" customWidth="1"/>
    <col min="14594" max="14594" width="45" style="3" customWidth="1"/>
    <col min="14595" max="14595" width="8.28515625" style="3" customWidth="1"/>
    <col min="14596" max="14596" width="6.28515625" style="3" customWidth="1"/>
    <col min="14597" max="14597" width="10.7109375" style="3" customWidth="1"/>
    <col min="14598" max="14598" width="12.28515625" style="3" customWidth="1"/>
    <col min="14599" max="14599" width="4.28515625" style="3" customWidth="1"/>
    <col min="14600" max="14848" width="9.28515625" style="3"/>
    <col min="14849" max="14849" width="9.28515625" style="3" bestFit="1" customWidth="1"/>
    <col min="14850" max="14850" width="45" style="3" customWidth="1"/>
    <col min="14851" max="14851" width="8.28515625" style="3" customWidth="1"/>
    <col min="14852" max="14852" width="6.28515625" style="3" customWidth="1"/>
    <col min="14853" max="14853" width="10.7109375" style="3" customWidth="1"/>
    <col min="14854" max="14854" width="12.28515625" style="3" customWidth="1"/>
    <col min="14855" max="14855" width="4.28515625" style="3" customWidth="1"/>
    <col min="14856" max="15104" width="9.28515625" style="3"/>
    <col min="15105" max="15105" width="9.28515625" style="3" bestFit="1" customWidth="1"/>
    <col min="15106" max="15106" width="45" style="3" customWidth="1"/>
    <col min="15107" max="15107" width="8.28515625" style="3" customWidth="1"/>
    <col min="15108" max="15108" width="6.28515625" style="3" customWidth="1"/>
    <col min="15109" max="15109" width="10.7109375" style="3" customWidth="1"/>
    <col min="15110" max="15110" width="12.28515625" style="3" customWidth="1"/>
    <col min="15111" max="15111" width="4.28515625" style="3" customWidth="1"/>
    <col min="15112" max="15360" width="9.28515625" style="3"/>
    <col min="15361" max="15361" width="9.28515625" style="3" bestFit="1" customWidth="1"/>
    <col min="15362" max="15362" width="45" style="3" customWidth="1"/>
    <col min="15363" max="15363" width="8.28515625" style="3" customWidth="1"/>
    <col min="15364" max="15364" width="6.28515625" style="3" customWidth="1"/>
    <col min="15365" max="15365" width="10.7109375" style="3" customWidth="1"/>
    <col min="15366" max="15366" width="12.28515625" style="3" customWidth="1"/>
    <col min="15367" max="15367" width="4.28515625" style="3" customWidth="1"/>
    <col min="15368" max="15616" width="9.28515625" style="3"/>
    <col min="15617" max="15617" width="9.28515625" style="3" bestFit="1" customWidth="1"/>
    <col min="15618" max="15618" width="45" style="3" customWidth="1"/>
    <col min="15619" max="15619" width="8.28515625" style="3" customWidth="1"/>
    <col min="15620" max="15620" width="6.28515625" style="3" customWidth="1"/>
    <col min="15621" max="15621" width="10.7109375" style="3" customWidth="1"/>
    <col min="15622" max="15622" width="12.28515625" style="3" customWidth="1"/>
    <col min="15623" max="15623" width="4.28515625" style="3" customWidth="1"/>
    <col min="15624" max="15872" width="9.28515625" style="3"/>
    <col min="15873" max="15873" width="9.28515625" style="3" bestFit="1" customWidth="1"/>
    <col min="15874" max="15874" width="45" style="3" customWidth="1"/>
    <col min="15875" max="15875" width="8.28515625" style="3" customWidth="1"/>
    <col min="15876" max="15876" width="6.28515625" style="3" customWidth="1"/>
    <col min="15877" max="15877" width="10.7109375" style="3" customWidth="1"/>
    <col min="15878" max="15878" width="12.28515625" style="3" customWidth="1"/>
    <col min="15879" max="15879" width="4.28515625" style="3" customWidth="1"/>
    <col min="15880" max="16128" width="9.28515625" style="3"/>
    <col min="16129" max="16129" width="9.28515625" style="3" bestFit="1" customWidth="1"/>
    <col min="16130" max="16130" width="45" style="3" customWidth="1"/>
    <col min="16131" max="16131" width="8.28515625" style="3" customWidth="1"/>
    <col min="16132" max="16132" width="6.28515625" style="3" customWidth="1"/>
    <col min="16133" max="16133" width="10.7109375" style="3" customWidth="1"/>
    <col min="16134" max="16134" width="12.28515625" style="3" customWidth="1"/>
    <col min="16135" max="16135" width="4.28515625" style="3" customWidth="1"/>
    <col min="16136" max="16384" width="9.28515625" style="3"/>
  </cols>
  <sheetData>
    <row r="1" spans="1:6" s="1" customFormat="1" ht="36" customHeight="1" x14ac:dyDescent="0.2">
      <c r="A1" s="70"/>
      <c r="B1" s="73" t="s">
        <v>88</v>
      </c>
      <c r="C1" s="74"/>
      <c r="D1" s="74"/>
      <c r="E1" s="74"/>
      <c r="F1" s="75"/>
    </row>
    <row r="2" spans="1:6" s="1" customFormat="1" ht="4.1500000000000004" customHeight="1" x14ac:dyDescent="0.2">
      <c r="A2" s="70"/>
      <c r="B2" s="76"/>
      <c r="C2" s="77"/>
      <c r="D2" s="77"/>
      <c r="E2" s="77"/>
      <c r="F2" s="78"/>
    </row>
    <row r="3" spans="1:6" s="1" customFormat="1" ht="49.9" customHeight="1" x14ac:dyDescent="0.45">
      <c r="A3" s="71"/>
      <c r="B3" s="67" t="s">
        <v>87</v>
      </c>
      <c r="C3" s="68"/>
      <c r="D3" s="68"/>
      <c r="E3" s="68"/>
      <c r="F3" s="69"/>
    </row>
    <row r="4" spans="1:6" s="8" customFormat="1" ht="31.5" x14ac:dyDescent="0.2">
      <c r="A4" s="10" t="s">
        <v>30</v>
      </c>
      <c r="B4" s="11" t="s">
        <v>7</v>
      </c>
      <c r="C4" s="10" t="s">
        <v>0</v>
      </c>
      <c r="D4" s="10" t="s">
        <v>8</v>
      </c>
      <c r="E4" s="10" t="s">
        <v>12</v>
      </c>
      <c r="F4" s="12" t="s">
        <v>13</v>
      </c>
    </row>
    <row r="5" spans="1:6" s="9" customFormat="1" ht="15.75" x14ac:dyDescent="0.2">
      <c r="A5" s="13" t="s">
        <v>2</v>
      </c>
      <c r="B5" s="72" t="s">
        <v>32</v>
      </c>
      <c r="C5" s="72"/>
      <c r="D5" s="72"/>
      <c r="E5" s="72"/>
      <c r="F5" s="72"/>
    </row>
    <row r="6" spans="1:6" s="2" customFormat="1" ht="30" customHeight="1" x14ac:dyDescent="0.2">
      <c r="A6" s="14">
        <v>1</v>
      </c>
      <c r="B6" s="15" t="s">
        <v>14</v>
      </c>
      <c r="C6" s="16">
        <v>247</v>
      </c>
      <c r="D6" s="14" t="s">
        <v>10</v>
      </c>
      <c r="E6" s="17"/>
      <c r="F6" s="18"/>
    </row>
    <row r="7" spans="1:6" s="2" customFormat="1" ht="17.25" x14ac:dyDescent="0.2">
      <c r="A7" s="14">
        <v>2</v>
      </c>
      <c r="B7" s="15" t="s">
        <v>28</v>
      </c>
      <c r="C7" s="16">
        <v>34.1</v>
      </c>
      <c r="D7" s="14" t="s">
        <v>11</v>
      </c>
      <c r="E7" s="17"/>
      <c r="F7" s="18"/>
    </row>
    <row r="8" spans="1:6" s="2" customFormat="1" ht="17.25" x14ac:dyDescent="0.2">
      <c r="A8" s="14">
        <v>3</v>
      </c>
      <c r="B8" s="15" t="s">
        <v>43</v>
      </c>
      <c r="C8" s="16">
        <v>2.85</v>
      </c>
      <c r="D8" s="14" t="s">
        <v>11</v>
      </c>
      <c r="E8" s="17"/>
      <c r="F8" s="18"/>
    </row>
    <row r="9" spans="1:6" s="2" customFormat="1" ht="30" customHeight="1" x14ac:dyDescent="0.2">
      <c r="A9" s="14">
        <v>4</v>
      </c>
      <c r="B9" s="15" t="s">
        <v>36</v>
      </c>
      <c r="C9" s="16">
        <v>56.8</v>
      </c>
      <c r="D9" s="14" t="s">
        <v>11</v>
      </c>
      <c r="E9" s="17"/>
      <c r="F9" s="18"/>
    </row>
    <row r="10" spans="1:6" s="2" customFormat="1" ht="30" customHeight="1" x14ac:dyDescent="0.2">
      <c r="A10" s="14">
        <v>5</v>
      </c>
      <c r="B10" s="15" t="s">
        <v>37</v>
      </c>
      <c r="C10" s="16">
        <v>9.1</v>
      </c>
      <c r="D10" s="14" t="s">
        <v>11</v>
      </c>
      <c r="E10" s="17"/>
      <c r="F10" s="18"/>
    </row>
    <row r="11" spans="1:6" s="2" customFormat="1" ht="30" customHeight="1" x14ac:dyDescent="0.2">
      <c r="A11" s="14">
        <v>6</v>
      </c>
      <c r="B11" s="53" t="s">
        <v>47</v>
      </c>
      <c r="C11" s="16">
        <v>19.2</v>
      </c>
      <c r="D11" s="14" t="s">
        <v>11</v>
      </c>
      <c r="E11" s="17"/>
      <c r="F11" s="18"/>
    </row>
    <row r="12" spans="1:6" s="2" customFormat="1" ht="30" customHeight="1" x14ac:dyDescent="0.2">
      <c r="A12" s="14">
        <v>7</v>
      </c>
      <c r="B12" s="15" t="s">
        <v>38</v>
      </c>
      <c r="C12" s="16">
        <v>6.4</v>
      </c>
      <c r="D12" s="14" t="s">
        <v>11</v>
      </c>
      <c r="E12" s="17"/>
      <c r="F12" s="18"/>
    </row>
    <row r="13" spans="1:6" s="2" customFormat="1" ht="16.5" customHeight="1" x14ac:dyDescent="0.2">
      <c r="A13" s="14">
        <v>8</v>
      </c>
      <c r="B13" s="32" t="s">
        <v>29</v>
      </c>
      <c r="C13" s="16">
        <v>119.1</v>
      </c>
      <c r="D13" s="14" t="s">
        <v>11</v>
      </c>
      <c r="E13" s="17"/>
      <c r="F13" s="18"/>
    </row>
    <row r="14" spans="1:6" s="2" customFormat="1" ht="45.6" customHeight="1" x14ac:dyDescent="0.2">
      <c r="A14" s="14">
        <v>9</v>
      </c>
      <c r="B14" s="19" t="s">
        <v>26</v>
      </c>
      <c r="C14" s="16">
        <v>238.1</v>
      </c>
      <c r="D14" s="14" t="s">
        <v>10</v>
      </c>
      <c r="E14" s="17"/>
      <c r="F14" s="18"/>
    </row>
    <row r="15" spans="1:6" s="2" customFormat="1" ht="30" x14ac:dyDescent="0.2">
      <c r="A15" s="14">
        <v>10</v>
      </c>
      <c r="B15" s="44" t="s">
        <v>27</v>
      </c>
      <c r="C15" s="16">
        <v>238.1</v>
      </c>
      <c r="D15" s="14" t="s">
        <v>10</v>
      </c>
      <c r="E15" s="17"/>
      <c r="F15" s="18"/>
    </row>
    <row r="16" spans="1:6" s="2" customFormat="1" ht="17.25" x14ac:dyDescent="0.2">
      <c r="A16" s="14">
        <v>11</v>
      </c>
      <c r="B16" s="31" t="s">
        <v>45</v>
      </c>
      <c r="C16" s="16">
        <v>23.8</v>
      </c>
      <c r="D16" s="14" t="s">
        <v>11</v>
      </c>
      <c r="E16" s="17"/>
      <c r="F16" s="18"/>
    </row>
    <row r="17" spans="1:6" s="2" customFormat="1" x14ac:dyDescent="0.2">
      <c r="A17" s="35"/>
      <c r="B17" s="36" t="s">
        <v>17</v>
      </c>
      <c r="C17" s="37"/>
      <c r="D17" s="35"/>
      <c r="E17" s="38"/>
      <c r="F17" s="39">
        <f>SUM(F6:F16)</f>
        <v>0</v>
      </c>
    </row>
    <row r="18" spans="1:6" s="9" customFormat="1" ht="15.75" x14ac:dyDescent="0.2">
      <c r="A18" s="13" t="s">
        <v>3</v>
      </c>
      <c r="B18" s="79" t="s">
        <v>33</v>
      </c>
      <c r="C18" s="80"/>
      <c r="D18" s="80"/>
      <c r="E18" s="80"/>
      <c r="F18" s="81"/>
    </row>
    <row r="19" spans="1:6" s="52" customFormat="1" ht="30" x14ac:dyDescent="0.2">
      <c r="A19" s="26">
        <v>1</v>
      </c>
      <c r="B19" s="49" t="s">
        <v>39</v>
      </c>
      <c r="C19" s="16">
        <v>450</v>
      </c>
      <c r="D19" s="26" t="s">
        <v>10</v>
      </c>
      <c r="E19" s="50"/>
      <c r="F19" s="51">
        <f t="shared" ref="F19:F24" si="0">SUM(C19*E19)</f>
        <v>0</v>
      </c>
    </row>
    <row r="20" spans="1:6" s="2" customFormat="1" ht="30" x14ac:dyDescent="0.2">
      <c r="A20" s="26">
        <v>2</v>
      </c>
      <c r="B20" s="15" t="s">
        <v>40</v>
      </c>
      <c r="C20" s="16">
        <v>5.2</v>
      </c>
      <c r="D20" s="26" t="s">
        <v>11</v>
      </c>
      <c r="E20" s="17"/>
      <c r="F20" s="18"/>
    </row>
    <row r="21" spans="1:6" s="2" customFormat="1" ht="30" x14ac:dyDescent="0.2">
      <c r="A21" s="26">
        <v>3</v>
      </c>
      <c r="B21" s="15" t="s">
        <v>41</v>
      </c>
      <c r="C21" s="16">
        <v>5.2</v>
      </c>
      <c r="D21" s="26" t="s">
        <v>11</v>
      </c>
      <c r="E21" s="17"/>
      <c r="F21" s="18"/>
    </row>
    <row r="22" spans="1:6" s="2" customFormat="1" ht="30" x14ac:dyDescent="0.2">
      <c r="A22" s="26">
        <v>4</v>
      </c>
      <c r="B22" s="15" t="s">
        <v>53</v>
      </c>
      <c r="C22" s="16">
        <v>4.32</v>
      </c>
      <c r="D22" s="26" t="s">
        <v>11</v>
      </c>
      <c r="E22" s="17"/>
      <c r="F22" s="18"/>
    </row>
    <row r="23" spans="1:6" s="2" customFormat="1" ht="34.15" customHeight="1" x14ac:dyDescent="0.2">
      <c r="A23" s="26">
        <v>5</v>
      </c>
      <c r="B23" s="15" t="s">
        <v>54</v>
      </c>
      <c r="C23" s="16">
        <v>240.5</v>
      </c>
      <c r="D23" s="26" t="s">
        <v>10</v>
      </c>
      <c r="E23" s="17"/>
      <c r="F23" s="18"/>
    </row>
    <row r="24" spans="1:6" s="2" customFormat="1" ht="75" customHeight="1" x14ac:dyDescent="0.2">
      <c r="A24" s="26">
        <v>6</v>
      </c>
      <c r="B24" s="33" t="s">
        <v>42</v>
      </c>
      <c r="C24" s="16">
        <v>45</v>
      </c>
      <c r="D24" s="14" t="s">
        <v>10</v>
      </c>
      <c r="E24" s="34"/>
      <c r="F24" s="18"/>
    </row>
    <row r="25" spans="1:6" s="2" customFormat="1" x14ac:dyDescent="0.2">
      <c r="A25" s="35"/>
      <c r="B25" s="36" t="s">
        <v>18</v>
      </c>
      <c r="C25" s="37"/>
      <c r="D25" s="35"/>
      <c r="E25" s="38"/>
      <c r="F25" s="39">
        <f>SUM(F19:F24)</f>
        <v>0</v>
      </c>
    </row>
    <row r="26" spans="1:6" s="2" customFormat="1" ht="15.75" x14ac:dyDescent="0.2">
      <c r="A26" s="27" t="s">
        <v>4</v>
      </c>
      <c r="B26" s="79" t="s">
        <v>15</v>
      </c>
      <c r="C26" s="80"/>
      <c r="D26" s="80"/>
      <c r="E26" s="80"/>
      <c r="F26" s="81"/>
    </row>
    <row r="27" spans="1:6" s="2" customFormat="1" ht="45" x14ac:dyDescent="0.2">
      <c r="A27" s="14">
        <v>1</v>
      </c>
      <c r="B27" s="28" t="s">
        <v>46</v>
      </c>
      <c r="C27" s="25">
        <v>240.5</v>
      </c>
      <c r="D27" s="14" t="s">
        <v>10</v>
      </c>
      <c r="E27" s="17"/>
      <c r="F27" s="18"/>
    </row>
    <row r="28" spans="1:6" s="2" customFormat="1" ht="48.6" customHeight="1" x14ac:dyDescent="0.2">
      <c r="A28" s="14">
        <v>2</v>
      </c>
      <c r="B28" s="54" t="s">
        <v>48</v>
      </c>
      <c r="C28" s="16">
        <v>1.5</v>
      </c>
      <c r="D28" s="14" t="s">
        <v>11</v>
      </c>
      <c r="E28" s="17"/>
      <c r="F28" s="18"/>
    </row>
    <row r="29" spans="1:6" s="2" customFormat="1" ht="36.6" customHeight="1" x14ac:dyDescent="0.2">
      <c r="A29" s="14">
        <v>3</v>
      </c>
      <c r="B29" s="54" t="s">
        <v>49</v>
      </c>
      <c r="C29" s="16">
        <v>37.799999999999997</v>
      </c>
      <c r="D29" s="14" t="s">
        <v>10</v>
      </c>
      <c r="E29" s="17"/>
      <c r="F29" s="18"/>
    </row>
    <row r="30" spans="1:6" s="2" customFormat="1" ht="36.6" customHeight="1" x14ac:dyDescent="0.2">
      <c r="A30" s="14">
        <v>4</v>
      </c>
      <c r="B30" s="54" t="s">
        <v>50</v>
      </c>
      <c r="C30" s="16">
        <v>1.26</v>
      </c>
      <c r="D30" s="14" t="s">
        <v>11</v>
      </c>
      <c r="E30" s="17"/>
      <c r="F30" s="18"/>
    </row>
    <row r="31" spans="1:6" s="2" customFormat="1" ht="30" x14ac:dyDescent="0.2">
      <c r="A31" s="14">
        <v>5</v>
      </c>
      <c r="B31" s="15" t="s">
        <v>51</v>
      </c>
      <c r="C31" s="25">
        <v>240.5</v>
      </c>
      <c r="D31" s="14" t="s">
        <v>10</v>
      </c>
      <c r="E31" s="17"/>
      <c r="F31" s="18"/>
    </row>
    <row r="32" spans="1:6" s="2" customFormat="1" ht="36.6" customHeight="1" x14ac:dyDescent="0.2">
      <c r="A32" s="14">
        <v>6</v>
      </c>
      <c r="B32" s="15" t="s">
        <v>52</v>
      </c>
      <c r="C32" s="25">
        <v>30</v>
      </c>
      <c r="D32" s="14" t="s">
        <v>44</v>
      </c>
      <c r="E32" s="17"/>
      <c r="F32" s="18"/>
    </row>
    <row r="33" spans="1:6" s="2" customFormat="1" ht="15.75" x14ac:dyDescent="0.2">
      <c r="A33" s="35"/>
      <c r="B33" s="45" t="s">
        <v>19</v>
      </c>
      <c r="C33" s="37"/>
      <c r="D33" s="35"/>
      <c r="E33" s="38"/>
      <c r="F33" s="39">
        <f>SUM(F27:F32)</f>
        <v>0</v>
      </c>
    </row>
    <row r="34" spans="1:6" s="9" customFormat="1" ht="15.75" x14ac:dyDescent="0.2">
      <c r="A34" s="13" t="s">
        <v>5</v>
      </c>
      <c r="B34" s="79" t="s">
        <v>55</v>
      </c>
      <c r="C34" s="80"/>
      <c r="D34" s="80"/>
      <c r="E34" s="80"/>
      <c r="F34" s="81"/>
    </row>
    <row r="35" spans="1:6" s="9" customFormat="1" ht="35.450000000000003" customHeight="1" x14ac:dyDescent="0.2">
      <c r="A35" s="14">
        <v>1</v>
      </c>
      <c r="B35" s="15" t="s">
        <v>25</v>
      </c>
      <c r="C35" s="29">
        <v>658</v>
      </c>
      <c r="D35" s="25" t="s">
        <v>10</v>
      </c>
      <c r="E35" s="23"/>
      <c r="F35" s="24"/>
    </row>
    <row r="36" spans="1:6" s="9" customFormat="1" ht="19.899999999999999" customHeight="1" x14ac:dyDescent="0.2">
      <c r="A36" s="14">
        <v>2</v>
      </c>
      <c r="B36" s="15" t="s">
        <v>56</v>
      </c>
      <c r="C36" s="29">
        <v>658</v>
      </c>
      <c r="D36" s="25" t="s">
        <v>10</v>
      </c>
      <c r="E36" s="23"/>
      <c r="F36" s="24"/>
    </row>
    <row r="37" spans="1:6" s="9" customFormat="1" ht="15.75" x14ac:dyDescent="0.2">
      <c r="A37" s="46"/>
      <c r="B37" s="45" t="s">
        <v>20</v>
      </c>
      <c r="C37" s="47"/>
      <c r="D37" s="47"/>
      <c r="E37" s="48"/>
      <c r="F37" s="40">
        <f>SUM(F35:F36)</f>
        <v>0</v>
      </c>
    </row>
    <row r="38" spans="1:6" s="9" customFormat="1" ht="15.75" x14ac:dyDescent="0.2">
      <c r="A38" s="13" t="s">
        <v>6</v>
      </c>
      <c r="B38" s="79" t="s">
        <v>34</v>
      </c>
      <c r="C38" s="80"/>
      <c r="D38" s="80"/>
      <c r="E38" s="80"/>
      <c r="F38" s="81"/>
    </row>
    <row r="39" spans="1:6" s="9" customFormat="1" ht="15.75" x14ac:dyDescent="0.2">
      <c r="A39" s="14">
        <v>1</v>
      </c>
      <c r="B39" s="15" t="s">
        <v>57</v>
      </c>
      <c r="C39" s="25">
        <v>1</v>
      </c>
      <c r="D39" s="25" t="s">
        <v>1</v>
      </c>
      <c r="E39" s="17"/>
      <c r="F39" s="18"/>
    </row>
    <row r="40" spans="1:6" s="9" customFormat="1" ht="15.75" x14ac:dyDescent="0.2">
      <c r="A40" s="14">
        <v>2</v>
      </c>
      <c r="B40" s="15" t="s">
        <v>59</v>
      </c>
      <c r="C40" s="25">
        <v>1</v>
      </c>
      <c r="D40" s="25" t="s">
        <v>1</v>
      </c>
      <c r="E40" s="17"/>
      <c r="F40" s="18"/>
    </row>
    <row r="41" spans="1:6" s="9" customFormat="1" ht="15.75" x14ac:dyDescent="0.2">
      <c r="A41" s="14">
        <v>3</v>
      </c>
      <c r="B41" s="15" t="s">
        <v>58</v>
      </c>
      <c r="C41" s="25">
        <v>3</v>
      </c>
      <c r="D41" s="25" t="s">
        <v>1</v>
      </c>
      <c r="E41" s="17"/>
      <c r="F41" s="18"/>
    </row>
    <row r="42" spans="1:6" s="9" customFormat="1" ht="15.75" x14ac:dyDescent="0.2">
      <c r="A42" s="14">
        <v>4</v>
      </c>
      <c r="B42" s="15" t="s">
        <v>60</v>
      </c>
      <c r="C42" s="25">
        <v>4</v>
      </c>
      <c r="D42" s="25" t="s">
        <v>1</v>
      </c>
      <c r="E42" s="17"/>
      <c r="F42" s="18"/>
    </row>
    <row r="43" spans="1:6" s="9" customFormat="1" ht="15.75" x14ac:dyDescent="0.2">
      <c r="A43" s="14">
        <v>5</v>
      </c>
      <c r="B43" s="15" t="s">
        <v>61</v>
      </c>
      <c r="C43" s="25">
        <v>12</v>
      </c>
      <c r="D43" s="25" t="s">
        <v>30</v>
      </c>
      <c r="E43" s="17"/>
      <c r="F43" s="18"/>
    </row>
    <row r="44" spans="1:6" s="9" customFormat="1" ht="17.45" customHeight="1" x14ac:dyDescent="0.2">
      <c r="A44" s="14">
        <v>6</v>
      </c>
      <c r="B44" s="15" t="s">
        <v>63</v>
      </c>
      <c r="C44" s="25">
        <v>5</v>
      </c>
      <c r="D44" s="25" t="s">
        <v>1</v>
      </c>
      <c r="E44" s="17"/>
      <c r="F44" s="18"/>
    </row>
    <row r="45" spans="1:6" s="9" customFormat="1" ht="19.899999999999999" customHeight="1" x14ac:dyDescent="0.2">
      <c r="A45" s="14">
        <v>7</v>
      </c>
      <c r="B45" s="15" t="s">
        <v>62</v>
      </c>
      <c r="C45" s="25">
        <v>5</v>
      </c>
      <c r="D45" s="25" t="s">
        <v>1</v>
      </c>
      <c r="E45" s="17"/>
      <c r="F45" s="18"/>
    </row>
    <row r="46" spans="1:6" s="9" customFormat="1" ht="30" x14ac:dyDescent="0.2">
      <c r="A46" s="14">
        <v>8</v>
      </c>
      <c r="B46" s="15" t="s">
        <v>64</v>
      </c>
      <c r="C46" s="25">
        <v>2</v>
      </c>
      <c r="D46" s="25" t="s">
        <v>1</v>
      </c>
      <c r="E46" s="17"/>
      <c r="F46" s="18"/>
    </row>
    <row r="47" spans="1:6" s="2" customFormat="1" ht="15.75" x14ac:dyDescent="0.2">
      <c r="A47" s="35"/>
      <c r="B47" s="36" t="s">
        <v>21</v>
      </c>
      <c r="C47" s="37"/>
      <c r="D47" s="35"/>
      <c r="E47" s="38"/>
      <c r="F47" s="40">
        <f>SUM(F39:F46)</f>
        <v>0</v>
      </c>
    </row>
    <row r="48" spans="1:6" s="9" customFormat="1" ht="15.75" x14ac:dyDescent="0.2">
      <c r="A48" s="13" t="s">
        <v>16</v>
      </c>
      <c r="B48" s="82" t="s">
        <v>35</v>
      </c>
      <c r="C48" s="83"/>
      <c r="D48" s="83"/>
      <c r="E48" s="83"/>
      <c r="F48" s="84"/>
    </row>
    <row r="49" spans="1:6" s="9" customFormat="1" ht="45" x14ac:dyDescent="0.2">
      <c r="A49" s="14">
        <v>1</v>
      </c>
      <c r="B49" s="55" t="s">
        <v>77</v>
      </c>
      <c r="C49" s="14">
        <v>30</v>
      </c>
      <c r="D49" s="14" t="s">
        <v>65</v>
      </c>
      <c r="E49" s="14"/>
      <c r="F49" s="57"/>
    </row>
    <row r="50" spans="1:6" s="9" customFormat="1" ht="45" x14ac:dyDescent="0.2">
      <c r="A50" s="14">
        <v>2</v>
      </c>
      <c r="B50" s="56" t="s">
        <v>66</v>
      </c>
      <c r="C50" s="14">
        <v>200</v>
      </c>
      <c r="D50" s="14" t="s">
        <v>65</v>
      </c>
      <c r="E50" s="14"/>
      <c r="F50" s="57"/>
    </row>
    <row r="51" spans="1:6" s="9" customFormat="1" ht="30" x14ac:dyDescent="0.2">
      <c r="A51" s="14">
        <v>3</v>
      </c>
      <c r="B51" s="55" t="s">
        <v>67</v>
      </c>
      <c r="C51" s="14">
        <v>12</v>
      </c>
      <c r="D51" s="25" t="s">
        <v>1</v>
      </c>
      <c r="E51" s="14"/>
      <c r="F51" s="57"/>
    </row>
    <row r="52" spans="1:6" s="9" customFormat="1" ht="30" x14ac:dyDescent="0.2">
      <c r="A52" s="14">
        <v>4</v>
      </c>
      <c r="B52" s="55" t="s">
        <v>68</v>
      </c>
      <c r="C52" s="14">
        <v>4</v>
      </c>
      <c r="D52" s="25" t="s">
        <v>1</v>
      </c>
      <c r="E52" s="14"/>
      <c r="F52" s="57"/>
    </row>
    <row r="53" spans="1:6" s="9" customFormat="1" ht="15.75" x14ac:dyDescent="0.2">
      <c r="A53" s="14">
        <v>5</v>
      </c>
      <c r="B53" s="55" t="s">
        <v>69</v>
      </c>
      <c r="C53" s="14">
        <v>4</v>
      </c>
      <c r="D53" s="25" t="s">
        <v>1</v>
      </c>
      <c r="E53" s="14"/>
      <c r="F53" s="57"/>
    </row>
    <row r="54" spans="1:6" s="9" customFormat="1" ht="15.75" x14ac:dyDescent="0.2">
      <c r="A54" s="14">
        <v>6</v>
      </c>
      <c r="B54" s="55" t="s">
        <v>70</v>
      </c>
      <c r="C54" s="14">
        <v>12</v>
      </c>
      <c r="D54" s="25" t="s">
        <v>1</v>
      </c>
      <c r="E54" s="14"/>
      <c r="F54" s="57"/>
    </row>
    <row r="55" spans="1:6" s="9" customFormat="1" ht="30" x14ac:dyDescent="0.2">
      <c r="A55" s="14">
        <v>7</v>
      </c>
      <c r="B55" s="55" t="s">
        <v>71</v>
      </c>
      <c r="C55" s="14">
        <v>1</v>
      </c>
      <c r="D55" s="25" t="s">
        <v>1</v>
      </c>
      <c r="E55" s="14"/>
      <c r="F55" s="57"/>
    </row>
    <row r="56" spans="1:6" s="9" customFormat="1" ht="15.75" x14ac:dyDescent="0.2">
      <c r="A56" s="14">
        <v>8</v>
      </c>
      <c r="B56" s="56" t="s">
        <v>72</v>
      </c>
      <c r="C56" s="14">
        <v>4</v>
      </c>
      <c r="D56" s="25" t="s">
        <v>1</v>
      </c>
      <c r="E56" s="14"/>
      <c r="F56" s="57"/>
    </row>
    <row r="57" spans="1:6" s="9" customFormat="1" ht="15.75" x14ac:dyDescent="0.2">
      <c r="A57" s="14">
        <v>9</v>
      </c>
      <c r="B57" s="56" t="s">
        <v>73</v>
      </c>
      <c r="C57" s="14">
        <v>3</v>
      </c>
      <c r="D57" s="25" t="s">
        <v>1</v>
      </c>
      <c r="E57" s="14"/>
      <c r="F57" s="57"/>
    </row>
    <row r="58" spans="1:6" s="9" customFormat="1" ht="15.75" x14ac:dyDescent="0.2">
      <c r="A58" s="14">
        <v>10</v>
      </c>
      <c r="B58" s="56" t="s">
        <v>74</v>
      </c>
      <c r="C58" s="14">
        <v>3</v>
      </c>
      <c r="D58" s="25" t="s">
        <v>1</v>
      </c>
      <c r="E58" s="14"/>
      <c r="F58" s="57"/>
    </row>
    <row r="59" spans="1:6" s="52" customFormat="1" x14ac:dyDescent="0.2">
      <c r="A59" s="14">
        <v>11</v>
      </c>
      <c r="B59" s="56" t="s">
        <v>75</v>
      </c>
      <c r="C59" s="14">
        <v>10</v>
      </c>
      <c r="D59" s="25" t="s">
        <v>1</v>
      </c>
      <c r="E59" s="14"/>
      <c r="F59" s="57"/>
    </row>
    <row r="60" spans="1:6" s="52" customFormat="1" x14ac:dyDescent="0.2">
      <c r="A60" s="14">
        <v>12</v>
      </c>
      <c r="B60" s="55" t="s">
        <v>76</v>
      </c>
      <c r="C60" s="14">
        <v>1</v>
      </c>
      <c r="D60" s="25" t="s">
        <v>1</v>
      </c>
      <c r="E60" s="14"/>
      <c r="F60" s="57"/>
    </row>
    <row r="61" spans="1:6" s="2" customFormat="1" x14ac:dyDescent="0.2">
      <c r="A61" s="35"/>
      <c r="B61" s="36" t="s">
        <v>22</v>
      </c>
      <c r="C61" s="41"/>
      <c r="D61" s="42"/>
      <c r="E61" s="43"/>
      <c r="F61" s="39"/>
    </row>
    <row r="62" spans="1:6" s="2" customFormat="1" x14ac:dyDescent="0.2">
      <c r="A62" s="27" t="s">
        <v>23</v>
      </c>
      <c r="B62" s="85" t="s">
        <v>78</v>
      </c>
      <c r="C62" s="86"/>
      <c r="D62" s="86"/>
      <c r="E62" s="86"/>
      <c r="F62" s="87"/>
    </row>
    <row r="63" spans="1:6" s="2" customFormat="1" ht="60" x14ac:dyDescent="0.2">
      <c r="A63" s="26">
        <v>1</v>
      </c>
      <c r="B63" s="20" t="s">
        <v>79</v>
      </c>
      <c r="C63" s="30">
        <v>1</v>
      </c>
      <c r="D63" s="25" t="s">
        <v>24</v>
      </c>
      <c r="E63" s="17"/>
      <c r="F63" s="51"/>
    </row>
    <row r="64" spans="1:6" s="2" customFormat="1" ht="45" x14ac:dyDescent="0.2">
      <c r="A64" s="26">
        <v>2</v>
      </c>
      <c r="B64" s="20" t="s">
        <v>80</v>
      </c>
      <c r="C64" s="30">
        <v>1</v>
      </c>
      <c r="D64" s="25" t="s">
        <v>24</v>
      </c>
      <c r="E64" s="17"/>
      <c r="F64" s="51"/>
    </row>
    <row r="65" spans="1:6" s="2" customFormat="1" ht="45" x14ac:dyDescent="0.2">
      <c r="A65" s="26">
        <v>3</v>
      </c>
      <c r="B65" s="20" t="s">
        <v>81</v>
      </c>
      <c r="C65" s="30">
        <v>2</v>
      </c>
      <c r="D65" s="25" t="s">
        <v>24</v>
      </c>
      <c r="E65" s="17"/>
      <c r="F65" s="51"/>
    </row>
    <row r="66" spans="1:6" s="52" customFormat="1" x14ac:dyDescent="0.2">
      <c r="A66" s="26">
        <v>4</v>
      </c>
      <c r="B66" s="15" t="s">
        <v>82</v>
      </c>
      <c r="C66" s="30">
        <v>1</v>
      </c>
      <c r="D66" s="25" t="s">
        <v>24</v>
      </c>
      <c r="E66" s="17"/>
      <c r="F66" s="51"/>
    </row>
    <row r="67" spans="1:6" s="52" customFormat="1" ht="60" x14ac:dyDescent="0.25">
      <c r="A67" s="26">
        <v>5</v>
      </c>
      <c r="B67" s="63" t="s">
        <v>83</v>
      </c>
      <c r="C67" s="30">
        <v>2</v>
      </c>
      <c r="D67" s="25" t="s">
        <v>1</v>
      </c>
      <c r="E67" s="17"/>
      <c r="F67" s="51"/>
    </row>
    <row r="68" spans="1:6" s="2" customFormat="1" ht="60" x14ac:dyDescent="0.25">
      <c r="A68" s="26">
        <v>6</v>
      </c>
      <c r="B68" s="63" t="s">
        <v>84</v>
      </c>
      <c r="C68" s="30">
        <v>2</v>
      </c>
      <c r="D68" s="25" t="s">
        <v>1</v>
      </c>
      <c r="E68" s="17"/>
      <c r="F68" s="51"/>
    </row>
    <row r="69" spans="1:6" s="2" customFormat="1" x14ac:dyDescent="0.2">
      <c r="A69" s="35"/>
      <c r="B69" s="36" t="s">
        <v>85</v>
      </c>
      <c r="C69" s="41"/>
      <c r="D69" s="42"/>
      <c r="E69" s="43"/>
      <c r="F69" s="39"/>
    </row>
    <row r="70" spans="1:6" s="2" customFormat="1" x14ac:dyDescent="0.2">
      <c r="A70" s="26"/>
      <c r="B70" s="58"/>
      <c r="C70" s="59"/>
      <c r="D70" s="60"/>
      <c r="E70" s="61"/>
      <c r="F70" s="62"/>
    </row>
    <row r="71" spans="1:6" s="2" customFormat="1" x14ac:dyDescent="0.2">
      <c r="A71" s="65" t="s">
        <v>86</v>
      </c>
      <c r="B71" s="20" t="s">
        <v>31</v>
      </c>
      <c r="C71" s="21">
        <v>1</v>
      </c>
      <c r="D71" s="26" t="s">
        <v>24</v>
      </c>
      <c r="E71" s="17"/>
      <c r="F71" s="22"/>
    </row>
    <row r="72" spans="1:6" ht="18.75" x14ac:dyDescent="0.3">
      <c r="A72" s="66" t="s">
        <v>9</v>
      </c>
      <c r="B72" s="66"/>
      <c r="C72" s="66"/>
      <c r="D72" s="66"/>
      <c r="E72" s="66"/>
      <c r="F72" s="64">
        <f>(F71+F61+F47+F37+F33+F25+F69+F17)</f>
        <v>0</v>
      </c>
    </row>
  </sheetData>
  <protectedRanges>
    <protectedRange sqref="E4" name="Range1_1_2"/>
  </protectedRanges>
  <mergeCells count="11">
    <mergeCell ref="A72:E72"/>
    <mergeCell ref="B3:F3"/>
    <mergeCell ref="A1:A3"/>
    <mergeCell ref="B5:F5"/>
    <mergeCell ref="B1:F2"/>
    <mergeCell ref="B18:F18"/>
    <mergeCell ref="B26:F26"/>
    <mergeCell ref="B34:F34"/>
    <mergeCell ref="B48:F48"/>
    <mergeCell ref="B38:F38"/>
    <mergeCell ref="B62:F62"/>
  </mergeCells>
  <printOptions horizontalCentered="1"/>
  <pageMargins left="0.6" right="0.6" top="0.5" bottom="0.3" header="0.2" footer="0.2"/>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  </vt:lpstr>
      <vt:lpstr>'BOQ  '!Print_Area</vt:lpstr>
    </vt:vector>
  </TitlesOfParts>
  <Company>ILO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Salah Abdirahman</cp:lastModifiedBy>
  <cp:lastPrinted>2025-07-07T14:04:01Z</cp:lastPrinted>
  <dcterms:created xsi:type="dcterms:W3CDTF">2009-12-11T20:24:10Z</dcterms:created>
  <dcterms:modified xsi:type="dcterms:W3CDTF">2026-06-14T11:42:07Z</dcterms:modified>
</cp:coreProperties>
</file>